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mc:AlternateContent xmlns:mc="http://schemas.openxmlformats.org/markup-compatibility/2006">
    <mc:Choice Requires="x15">
      <x15ac:absPath xmlns:x15ac="http://schemas.microsoft.com/office/spreadsheetml/2010/11/ac" url="C:\Users\芸\Desktop\附表-石家庄市投资促进局2025 4.28\附表-石家庄市投资促进局2025 - 已改\"/>
    </mc:Choice>
  </mc:AlternateContent>
  <xr:revisionPtr revIDLastSave="0" documentId="13_ncr:1_{F449135B-B076-44BC-B1E3-883C9159F385}" xr6:coauthVersionLast="47" xr6:coauthVersionMax="47" xr10:uidLastSave="{00000000-0000-0000-0000-000000000000}"/>
  <bookViews>
    <workbookView xWindow="-110" yWindow="-110" windowWidth="22620" windowHeight="13500" xr2:uid="{00000000-000D-0000-FFFF-FFFF00000000}"/>
  </bookViews>
  <sheets>
    <sheet name="Sheet1" sheetId="1" r:id="rId1"/>
    <sheet name="Sheet1 (3)" sheetId="3" state="hidden" r:id="rId2"/>
  </sheets>
  <definedNames>
    <definedName name="_xlnm.Print_Titles" localSheetId="0">Sheet1!$1:$6</definedName>
  </definedNames>
  <calcPr calcId="181029"/>
</workbook>
</file>

<file path=xl/calcChain.xml><?xml version="1.0" encoding="utf-8"?>
<calcChain xmlns="http://schemas.openxmlformats.org/spreadsheetml/2006/main">
  <c r="F29" i="3" l="1"/>
  <c r="M28" i="3" s="1"/>
  <c r="J28" i="3"/>
  <c r="I28" i="3"/>
  <c r="J27" i="3"/>
  <c r="I27" i="3"/>
  <c r="J26" i="3"/>
  <c r="I26" i="3"/>
  <c r="J25" i="3"/>
  <c r="I25" i="3"/>
  <c r="J24" i="3"/>
  <c r="I24" i="3"/>
  <c r="J23" i="3"/>
  <c r="I23" i="3"/>
  <c r="J22" i="3"/>
  <c r="I22" i="3"/>
  <c r="J21" i="3"/>
  <c r="I21" i="3"/>
  <c r="J20" i="3"/>
  <c r="I20" i="3"/>
  <c r="J19" i="3"/>
  <c r="I19" i="3"/>
  <c r="J18" i="3"/>
  <c r="I18" i="3"/>
  <c r="J17" i="3"/>
  <c r="I17" i="3"/>
  <c r="J16" i="3"/>
  <c r="I16" i="3"/>
  <c r="J15" i="3"/>
  <c r="I15" i="3"/>
  <c r="J14" i="3"/>
  <c r="I14" i="3"/>
  <c r="J13" i="3"/>
  <c r="I13" i="3"/>
  <c r="J12" i="3"/>
  <c r="I12" i="3"/>
  <c r="J11" i="3"/>
  <c r="I11" i="3"/>
  <c r="J10" i="3"/>
  <c r="I10" i="3"/>
  <c r="J9" i="3"/>
  <c r="I9" i="3"/>
  <c r="J8" i="3"/>
  <c r="I8" i="3"/>
  <c r="J7" i="3"/>
  <c r="I7" i="3"/>
  <c r="J28" i="1"/>
  <c r="I28" i="1"/>
  <c r="J27" i="1"/>
  <c r="I27" i="1"/>
  <c r="J26" i="1"/>
  <c r="I26" i="1"/>
  <c r="J25" i="1"/>
  <c r="I25" i="1"/>
  <c r="J24" i="1"/>
  <c r="I24" i="1"/>
  <c r="J23" i="1"/>
  <c r="I23" i="1"/>
  <c r="J22" i="1"/>
  <c r="I22" i="1"/>
  <c r="J21" i="1"/>
  <c r="I21" i="1"/>
  <c r="J20" i="1"/>
  <c r="I20" i="1"/>
  <c r="J19" i="1"/>
  <c r="I19" i="1"/>
  <c r="J18" i="1"/>
  <c r="I18" i="1"/>
  <c r="J17" i="1"/>
  <c r="I17" i="1"/>
  <c r="J16" i="1"/>
  <c r="I16" i="1"/>
  <c r="J15" i="1"/>
  <c r="I15" i="1"/>
  <c r="J14" i="1"/>
  <c r="I14" i="1"/>
  <c r="J13" i="1"/>
  <c r="I13" i="1"/>
  <c r="J12" i="1"/>
  <c r="I12" i="1"/>
  <c r="J11" i="1"/>
  <c r="I11" i="1"/>
  <c r="J10" i="1"/>
  <c r="I10" i="1"/>
  <c r="J9" i="1"/>
  <c r="I9" i="1"/>
  <c r="J8" i="1"/>
  <c r="I8" i="1"/>
  <c r="J7" i="1"/>
  <c r="I7" i="1"/>
  <c r="M18" i="3" l="1"/>
  <c r="M8" i="3"/>
  <c r="M7" i="3"/>
  <c r="M23" i="3"/>
  <c r="M19" i="3"/>
  <c r="M14" i="3"/>
  <c r="M9" i="3"/>
  <c r="M25" i="3"/>
  <c r="M20" i="3"/>
  <c r="M10" i="3"/>
  <c r="M27" i="3"/>
  <c r="M22" i="3"/>
  <c r="M17" i="3"/>
  <c r="M13" i="3"/>
  <c r="M24" i="3"/>
  <c r="M15" i="3"/>
  <c r="M26" i="3"/>
  <c r="M21" i="3"/>
  <c r="M16" i="3"/>
  <c r="M11" i="3"/>
  <c r="M12" i="3"/>
  <c r="M29" i="3" l="1"/>
</calcChain>
</file>

<file path=xl/sharedStrings.xml><?xml version="1.0" encoding="utf-8"?>
<sst xmlns="http://schemas.openxmlformats.org/spreadsheetml/2006/main" count="167" uniqueCount="38">
  <si>
    <t>附件5</t>
  </si>
  <si>
    <t>部门绩效自评结果公开汇总表</t>
  </si>
  <si>
    <t>主管部门：石家庄市投资促进局</t>
  </si>
  <si>
    <t>单位：万元</t>
  </si>
  <si>
    <t>序号</t>
  </si>
  <si>
    <t>项目名称</t>
  </si>
  <si>
    <t>项目实施单位</t>
  </si>
  <si>
    <t>预算数（调整后）</t>
  </si>
  <si>
    <t>执行数（至2025年底）</t>
  </si>
  <si>
    <t>结余结转数</t>
  </si>
  <si>
    <t>结余交回财政数</t>
  </si>
  <si>
    <t>自评得分</t>
  </si>
  <si>
    <t>自评结果应用意见</t>
  </si>
  <si>
    <t>中央</t>
  </si>
  <si>
    <t>省级</t>
  </si>
  <si>
    <t>市级</t>
  </si>
  <si>
    <t>县级</t>
  </si>
  <si>
    <t>专家咨询费</t>
  </si>
  <si>
    <t>石家庄市投资促进局</t>
  </si>
  <si>
    <t>无意见</t>
  </si>
  <si>
    <t>政务媒体内容维护经费</t>
  </si>
  <si>
    <t>招商引资经费</t>
  </si>
  <si>
    <t>业务培训费</t>
  </si>
  <si>
    <t>文件资料印刷费</t>
  </si>
  <si>
    <t>办公设备购置</t>
  </si>
  <si>
    <t>法律顾问经费</t>
  </si>
  <si>
    <t>安可替代专项2025年第二批中央基建投资</t>
  </si>
  <si>
    <t>市级外商投资企业奖励资金</t>
  </si>
  <si>
    <t>党组织活动经费</t>
  </si>
  <si>
    <t>开发区管理经费</t>
  </si>
  <si>
    <t>因公出国（境）经费（石家庄市商贸代表团访问匈牙利）</t>
  </si>
  <si>
    <t>因公出国（境）经费(张超超同志率石家庄市友好经济代表团访问柬埔寨、日本并赴香港特区）的批复</t>
  </si>
  <si>
    <t>因公出国（境）经费(市投资促进局赵勇同志率石家庄市经贸代表团出访新加坡印度尼西亚）</t>
  </si>
  <si>
    <t>因公出国（境）经费(市投资促进局张建龙同志率石家庄市招商引资代表团访问香港）</t>
  </si>
  <si>
    <t>因公出国（境）经费(市投资促进局杨会印同志率石家庄市招商引资代表团访问日本）</t>
  </si>
  <si>
    <t>因公出国（境）经费(李为军同志率石家庄市招商代表团访问香港）</t>
  </si>
  <si>
    <t>石家庄市投资促进服务中心（石家庄市外商投资企业投诉服务中心）</t>
  </si>
  <si>
    <t>主管部门：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</si>
</sst>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10"/>
      <color indexed="8"/>
      <name val="宋体"/>
      <charset val="134"/>
    </font>
    <font>
      <sz val="11"/>
      <color indexed="8"/>
      <name val="宋体"/>
      <charset val="134"/>
    </font>
    <font>
      <sz val="9"/>
      <name val="宋体"/>
      <family val="3"/>
      <charset val="134"/>
    </font>
  </fonts>
  <fills count="2">
    <fill>
      <patternFill patternType="none"/>
    </fill>
    <fill>
      <patternFill patternType="gray125"/>
    </fill>
  </fills>
  <borders count="10">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s>
  <cellStyleXfs count="1">
    <xf numFmtId="0" fontId="0" fillId="0" borderId="0">
      <alignment vertical="center"/>
    </xf>
  </cellStyleXfs>
  <cellXfs count="32">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center" vertical="center"/>
    </xf>
    <xf numFmtId="0" fontId="6" fillId="0" borderId="5" xfId="0" applyFont="1" applyBorder="1" applyAlignment="1">
      <alignment horizontal="center" vertical="center"/>
    </xf>
    <xf numFmtId="0" fontId="0" fillId="0" borderId="5" xfId="0" applyBorder="1" applyAlignment="1">
      <alignment horizontal="center" vertical="center"/>
    </xf>
    <xf numFmtId="0" fontId="0" fillId="0" borderId="5" xfId="0" applyBorder="1" applyAlignment="1">
      <alignment vertical="center" wrapText="1"/>
    </xf>
    <xf numFmtId="0" fontId="0" fillId="0" borderId="5" xfId="0" applyBorder="1">
      <alignment vertical="center"/>
    </xf>
    <xf numFmtId="0" fontId="0" fillId="0" borderId="2" xfId="0" applyBorder="1" applyAlignment="1">
      <alignment horizontal="center" vertical="center"/>
    </xf>
    <xf numFmtId="0" fontId="0" fillId="0" borderId="2" xfId="0" applyBorder="1" applyAlignment="1">
      <alignment vertical="center" wrapText="1"/>
    </xf>
    <xf numFmtId="0" fontId="0" fillId="0" borderId="2" xfId="0" applyBorder="1">
      <alignment vertical="center"/>
    </xf>
    <xf numFmtId="0" fontId="7" fillId="0" borderId="8" xfId="0" applyFont="1" applyBorder="1" applyAlignment="1">
      <alignment vertical="center" wrapText="1"/>
    </xf>
    <xf numFmtId="0" fontId="7" fillId="0" borderId="9" xfId="0" applyFont="1" applyBorder="1" applyAlignment="1">
      <alignment vertical="center" wrapText="1"/>
    </xf>
    <xf numFmtId="0" fontId="7" fillId="0" borderId="5" xfId="0" applyFont="1" applyBorder="1" applyAlignment="1">
      <alignment vertical="center" wrapText="1"/>
    </xf>
    <xf numFmtId="0" fontId="8" fillId="0" borderId="5" xfId="0" applyFont="1" applyBorder="1">
      <alignment vertical="center"/>
    </xf>
    <xf numFmtId="0" fontId="8" fillId="0" borderId="2" xfId="0" applyFont="1" applyBorder="1">
      <alignment vertical="center"/>
    </xf>
    <xf numFmtId="0" fontId="3" fillId="0" borderId="0" xfId="0" applyFont="1" applyAlignment="1">
      <alignment horizontal="left" vertical="center"/>
    </xf>
    <xf numFmtId="0" fontId="3"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right" vertical="center"/>
    </xf>
    <xf numFmtId="0" fontId="2" fillId="0" borderId="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30"/>
  <sheetViews>
    <sheetView tabSelected="1" view="pageBreakPreview" zoomScaleNormal="100" workbookViewId="0">
      <pane ySplit="5" topLeftCell="A9" activePane="bottomLeft" state="frozen"/>
      <selection pane="bottomLeft" sqref="A1:B1"/>
    </sheetView>
  </sheetViews>
  <sheetFormatPr defaultColWidth="8.7265625" defaultRowHeight="14" x14ac:dyDescent="0.25"/>
  <cols>
    <col min="1" max="1" width="7.26953125" style="3" customWidth="1"/>
    <col min="2" max="2" width="43.26953125" style="4" customWidth="1"/>
    <col min="3" max="3" width="32.6328125" customWidth="1"/>
    <col min="4" max="7" width="10.36328125" customWidth="1"/>
    <col min="8" max="8" width="13" customWidth="1"/>
    <col min="9" max="9" width="16.453125" customWidth="1"/>
    <col min="10" max="10" width="16.6328125" customWidth="1"/>
    <col min="11" max="11" width="15.7265625" customWidth="1"/>
    <col min="12" max="12" width="19.453125" customWidth="1"/>
  </cols>
  <sheetData>
    <row r="1" spans="1:12" ht="21" x14ac:dyDescent="0.25">
      <c r="A1" s="20"/>
      <c r="B1" s="21"/>
    </row>
    <row r="2" spans="1:12" ht="42" customHeight="1" x14ac:dyDescent="0.25">
      <c r="A2" s="22" t="s">
        <v>1</v>
      </c>
      <c r="B2" s="23"/>
      <c r="C2" s="22"/>
      <c r="D2" s="22"/>
      <c r="E2" s="22"/>
      <c r="F2" s="22"/>
      <c r="G2" s="22"/>
      <c r="H2" s="22"/>
      <c r="I2" s="22"/>
      <c r="J2" s="22"/>
      <c r="K2" s="22"/>
      <c r="L2" s="22"/>
    </row>
    <row r="3" spans="1:12" ht="10.75" customHeight="1" x14ac:dyDescent="0.25">
      <c r="A3" s="5"/>
      <c r="B3" s="6"/>
      <c r="C3" s="5"/>
      <c r="D3" s="5"/>
      <c r="E3" s="5"/>
      <c r="F3" s="5"/>
      <c r="G3" s="5"/>
      <c r="H3" s="5"/>
      <c r="I3" s="5"/>
      <c r="J3" s="5"/>
      <c r="K3" s="5"/>
      <c r="L3" s="5"/>
    </row>
    <row r="4" spans="1:12" s="1" customFormat="1" ht="26.15" customHeight="1" x14ac:dyDescent="0.25">
      <c r="A4" s="24" t="s">
        <v>2</v>
      </c>
      <c r="B4" s="25"/>
      <c r="C4" s="7"/>
      <c r="D4" s="7"/>
      <c r="E4" s="7"/>
      <c r="F4" s="7"/>
      <c r="G4" s="7"/>
      <c r="H4" s="7"/>
      <c r="I4" s="7"/>
      <c r="J4" s="26" t="s">
        <v>3</v>
      </c>
      <c r="K4" s="26"/>
      <c r="L4" s="26"/>
    </row>
    <row r="5" spans="1:12" s="2" customFormat="1" ht="20" customHeight="1" x14ac:dyDescent="0.25">
      <c r="A5" s="30" t="s">
        <v>4</v>
      </c>
      <c r="B5" s="30" t="s">
        <v>5</v>
      </c>
      <c r="C5" s="30" t="s">
        <v>6</v>
      </c>
      <c r="D5" s="27" t="s">
        <v>7</v>
      </c>
      <c r="E5" s="28"/>
      <c r="F5" s="29"/>
      <c r="G5" s="27" t="s">
        <v>8</v>
      </c>
      <c r="H5" s="29"/>
      <c r="I5" s="30" t="s">
        <v>9</v>
      </c>
      <c r="J5" s="30" t="s">
        <v>10</v>
      </c>
      <c r="K5" s="30" t="s">
        <v>11</v>
      </c>
      <c r="L5" s="30" t="s">
        <v>12</v>
      </c>
    </row>
    <row r="6" spans="1:12" s="3" customFormat="1" ht="20.149999999999999" customHeight="1" x14ac:dyDescent="0.25">
      <c r="A6" s="31"/>
      <c r="B6" s="31"/>
      <c r="C6" s="31"/>
      <c r="D6" s="8" t="s">
        <v>13</v>
      </c>
      <c r="E6" s="8" t="s">
        <v>14</v>
      </c>
      <c r="F6" s="8" t="s">
        <v>15</v>
      </c>
      <c r="G6" s="8" t="s">
        <v>15</v>
      </c>
      <c r="H6" s="8" t="s">
        <v>16</v>
      </c>
      <c r="I6" s="31"/>
      <c r="J6" s="31"/>
      <c r="K6" s="31"/>
      <c r="L6" s="31"/>
    </row>
    <row r="7" spans="1:12" ht="34.5" customHeight="1" x14ac:dyDescent="0.25">
      <c r="A7" s="9">
        <v>1</v>
      </c>
      <c r="B7" s="10" t="s">
        <v>17</v>
      </c>
      <c r="C7" s="11" t="s">
        <v>18</v>
      </c>
      <c r="D7" s="11"/>
      <c r="E7" s="11"/>
      <c r="F7" s="11">
        <v>3.9</v>
      </c>
      <c r="G7" s="11">
        <v>3.9</v>
      </c>
      <c r="H7" s="11"/>
      <c r="I7" s="11">
        <f>F7-G7</f>
        <v>0</v>
      </c>
      <c r="J7" s="11">
        <f>F7-G7</f>
        <v>0</v>
      </c>
      <c r="K7" s="11">
        <v>100</v>
      </c>
      <c r="L7" s="18" t="s">
        <v>19</v>
      </c>
    </row>
    <row r="8" spans="1:12" ht="34.5" customHeight="1" x14ac:dyDescent="0.25">
      <c r="A8" s="9">
        <v>2</v>
      </c>
      <c r="B8" s="10" t="s">
        <v>20</v>
      </c>
      <c r="C8" s="11" t="s">
        <v>18</v>
      </c>
      <c r="D8" s="11"/>
      <c r="E8" s="11"/>
      <c r="F8" s="11">
        <v>8</v>
      </c>
      <c r="G8" s="11">
        <v>8</v>
      </c>
      <c r="H8" s="11"/>
      <c r="I8" s="11">
        <f t="shared" ref="I8:I23" si="0">F8-G8</f>
        <v>0</v>
      </c>
      <c r="J8" s="11">
        <f t="shared" ref="J8:J23" si="1">F8-G8</f>
        <v>0</v>
      </c>
      <c r="K8" s="11">
        <v>100</v>
      </c>
      <c r="L8" s="18" t="s">
        <v>19</v>
      </c>
    </row>
    <row r="9" spans="1:12" ht="34.5" customHeight="1" x14ac:dyDescent="0.25">
      <c r="A9" s="9">
        <v>3</v>
      </c>
      <c r="B9" s="10" t="s">
        <v>21</v>
      </c>
      <c r="C9" s="11" t="s">
        <v>18</v>
      </c>
      <c r="D9" s="11"/>
      <c r="E9" s="11"/>
      <c r="F9" s="15">
        <v>715</v>
      </c>
      <c r="G9" s="15">
        <v>704.22228299999995</v>
      </c>
      <c r="H9" s="11"/>
      <c r="I9" s="11">
        <f t="shared" si="0"/>
        <v>10.777717000000052</v>
      </c>
      <c r="J9" s="11">
        <f t="shared" si="1"/>
        <v>10.777717000000052</v>
      </c>
      <c r="K9" s="11">
        <v>98</v>
      </c>
      <c r="L9" s="18" t="s">
        <v>19</v>
      </c>
    </row>
    <row r="10" spans="1:12" ht="34.5" customHeight="1" x14ac:dyDescent="0.25">
      <c r="A10" s="9">
        <v>4</v>
      </c>
      <c r="B10" s="10" t="s">
        <v>22</v>
      </c>
      <c r="C10" s="11" t="s">
        <v>18</v>
      </c>
      <c r="D10" s="11"/>
      <c r="E10" s="11"/>
      <c r="F10" s="15">
        <v>6.3</v>
      </c>
      <c r="G10" s="15">
        <v>6.2380000000000004</v>
      </c>
      <c r="H10" s="11"/>
      <c r="I10" s="11">
        <f t="shared" si="0"/>
        <v>6.1999999999999389E-2</v>
      </c>
      <c r="J10" s="11">
        <f t="shared" si="1"/>
        <v>6.1999999999999389E-2</v>
      </c>
      <c r="K10" s="11">
        <v>99.7</v>
      </c>
      <c r="L10" s="18" t="s">
        <v>19</v>
      </c>
    </row>
    <row r="11" spans="1:12" ht="34.5" customHeight="1" x14ac:dyDescent="0.25">
      <c r="A11" s="9">
        <v>5</v>
      </c>
      <c r="B11" s="10" t="s">
        <v>23</v>
      </c>
      <c r="C11" s="11" t="s">
        <v>18</v>
      </c>
      <c r="D11" s="11"/>
      <c r="E11" s="11"/>
      <c r="F11" s="15">
        <v>4.5</v>
      </c>
      <c r="G11" s="15">
        <v>4.5</v>
      </c>
      <c r="H11" s="11"/>
      <c r="I11" s="11">
        <f t="shared" si="0"/>
        <v>0</v>
      </c>
      <c r="J11" s="11">
        <f t="shared" si="1"/>
        <v>0</v>
      </c>
      <c r="K11" s="11">
        <v>100</v>
      </c>
      <c r="L11" s="18" t="s">
        <v>19</v>
      </c>
    </row>
    <row r="12" spans="1:12" ht="34.5" customHeight="1" x14ac:dyDescent="0.25">
      <c r="A12" s="9">
        <v>6</v>
      </c>
      <c r="B12" s="10" t="s">
        <v>24</v>
      </c>
      <c r="C12" s="11" t="s">
        <v>18</v>
      </c>
      <c r="D12" s="11"/>
      <c r="E12" s="11"/>
      <c r="F12" s="11">
        <v>1.62</v>
      </c>
      <c r="G12" s="11">
        <v>1</v>
      </c>
      <c r="H12" s="11"/>
      <c r="I12" s="11">
        <f t="shared" si="0"/>
        <v>0.62000000000000011</v>
      </c>
      <c r="J12" s="11">
        <f t="shared" si="1"/>
        <v>0.62000000000000011</v>
      </c>
      <c r="K12" s="11">
        <v>94</v>
      </c>
      <c r="L12" s="18" t="s">
        <v>19</v>
      </c>
    </row>
    <row r="13" spans="1:12" ht="34.5" customHeight="1" x14ac:dyDescent="0.25">
      <c r="A13" s="9">
        <v>7</v>
      </c>
      <c r="B13" s="10" t="s">
        <v>25</v>
      </c>
      <c r="C13" s="11" t="s">
        <v>18</v>
      </c>
      <c r="D13" s="11"/>
      <c r="E13" s="11"/>
      <c r="F13" s="11">
        <v>3</v>
      </c>
      <c r="G13" s="11">
        <v>3</v>
      </c>
      <c r="H13" s="11"/>
      <c r="I13" s="11">
        <f t="shared" si="0"/>
        <v>0</v>
      </c>
      <c r="J13" s="11">
        <f t="shared" si="1"/>
        <v>0</v>
      </c>
      <c r="K13" s="11">
        <v>100</v>
      </c>
      <c r="L13" s="18" t="s">
        <v>19</v>
      </c>
    </row>
    <row r="14" spans="1:12" ht="34.5" customHeight="1" x14ac:dyDescent="0.25">
      <c r="A14" s="9">
        <v>8</v>
      </c>
      <c r="B14" s="10" t="s">
        <v>26</v>
      </c>
      <c r="C14" s="11" t="s">
        <v>18</v>
      </c>
      <c r="D14" s="11"/>
      <c r="E14" s="11"/>
      <c r="F14" s="15">
        <v>4.6855000000000002</v>
      </c>
      <c r="G14" s="15">
        <v>1.5</v>
      </c>
      <c r="H14" s="11"/>
      <c r="I14" s="11">
        <f t="shared" si="0"/>
        <v>3.1855000000000002</v>
      </c>
      <c r="J14" s="11">
        <f t="shared" si="1"/>
        <v>3.1855000000000002</v>
      </c>
      <c r="K14" s="11">
        <v>93</v>
      </c>
      <c r="L14" s="18" t="s">
        <v>19</v>
      </c>
    </row>
    <row r="15" spans="1:12" ht="34.5" customHeight="1" x14ac:dyDescent="0.25">
      <c r="A15" s="9">
        <v>9</v>
      </c>
      <c r="B15" s="10" t="s">
        <v>27</v>
      </c>
      <c r="C15" s="11" t="s">
        <v>18</v>
      </c>
      <c r="D15" s="11"/>
      <c r="E15" s="11"/>
      <c r="F15" s="15">
        <v>754.8</v>
      </c>
      <c r="G15" s="15">
        <v>754.6</v>
      </c>
      <c r="H15" s="11"/>
      <c r="I15" s="11">
        <f t="shared" si="0"/>
        <v>0.19999999999993179</v>
      </c>
      <c r="J15" s="11">
        <f t="shared" si="1"/>
        <v>0.19999999999993179</v>
      </c>
      <c r="K15" s="11">
        <v>99.8</v>
      </c>
      <c r="L15" s="18" t="s">
        <v>19</v>
      </c>
    </row>
    <row r="16" spans="1:12" ht="34.5" customHeight="1" x14ac:dyDescent="0.25">
      <c r="A16" s="9">
        <v>10</v>
      </c>
      <c r="B16" s="10" t="s">
        <v>28</v>
      </c>
      <c r="C16" s="11" t="s">
        <v>18</v>
      </c>
      <c r="D16" s="11"/>
      <c r="E16" s="11"/>
      <c r="F16" s="15">
        <v>3.7</v>
      </c>
      <c r="G16" s="15">
        <v>2.8648799999999999</v>
      </c>
      <c r="H16" s="11"/>
      <c r="I16" s="11">
        <f t="shared" si="0"/>
        <v>0.83512000000000031</v>
      </c>
      <c r="J16" s="11">
        <f t="shared" si="1"/>
        <v>0.83512000000000031</v>
      </c>
      <c r="K16" s="11">
        <v>97</v>
      </c>
      <c r="L16" s="18" t="s">
        <v>19</v>
      </c>
    </row>
    <row r="17" spans="1:12" ht="34.5" customHeight="1" x14ac:dyDescent="0.25">
      <c r="A17" s="9">
        <v>11</v>
      </c>
      <c r="B17" s="10" t="s">
        <v>29</v>
      </c>
      <c r="C17" s="11" t="s">
        <v>18</v>
      </c>
      <c r="D17" s="11"/>
      <c r="E17" s="11"/>
      <c r="F17" s="15">
        <v>9</v>
      </c>
      <c r="G17" s="15">
        <v>8.9675560000000001</v>
      </c>
      <c r="H17" s="11"/>
      <c r="I17" s="11">
        <f t="shared" si="0"/>
        <v>3.2443999999999917E-2</v>
      </c>
      <c r="J17" s="11">
        <f t="shared" si="1"/>
        <v>3.2443999999999917E-2</v>
      </c>
      <c r="K17" s="11">
        <v>99.8</v>
      </c>
      <c r="L17" s="18" t="s">
        <v>19</v>
      </c>
    </row>
    <row r="18" spans="1:12" ht="34.5" customHeight="1" x14ac:dyDescent="0.25">
      <c r="A18" s="9">
        <v>12</v>
      </c>
      <c r="B18" s="10" t="s">
        <v>30</v>
      </c>
      <c r="C18" s="11" t="s">
        <v>18</v>
      </c>
      <c r="D18" s="11"/>
      <c r="E18" s="11"/>
      <c r="F18" s="15">
        <v>3.6244999999999998</v>
      </c>
      <c r="G18" s="15">
        <v>3.589826</v>
      </c>
      <c r="H18" s="11"/>
      <c r="I18" s="11">
        <f t="shared" si="0"/>
        <v>3.4673999999999872E-2</v>
      </c>
      <c r="J18" s="11">
        <f t="shared" si="1"/>
        <v>3.4673999999999872E-2</v>
      </c>
      <c r="K18" s="11">
        <v>99.9</v>
      </c>
      <c r="L18" s="18" t="s">
        <v>19</v>
      </c>
    </row>
    <row r="19" spans="1:12" ht="42.5" customHeight="1" x14ac:dyDescent="0.25">
      <c r="A19" s="9">
        <v>13</v>
      </c>
      <c r="B19" s="10" t="s">
        <v>31</v>
      </c>
      <c r="C19" s="11" t="s">
        <v>18</v>
      </c>
      <c r="D19" s="11"/>
      <c r="E19" s="11"/>
      <c r="F19" s="15">
        <v>4.1523000000000003</v>
      </c>
      <c r="G19" s="15">
        <v>3.8908879999999999</v>
      </c>
      <c r="H19" s="11"/>
      <c r="I19" s="11">
        <f t="shared" si="0"/>
        <v>0.26141200000000042</v>
      </c>
      <c r="J19" s="11">
        <f t="shared" si="1"/>
        <v>0.26141200000000042</v>
      </c>
      <c r="K19" s="11">
        <v>99.3</v>
      </c>
      <c r="L19" s="18" t="s">
        <v>19</v>
      </c>
    </row>
    <row r="20" spans="1:12" ht="34.5" customHeight="1" x14ac:dyDescent="0.25">
      <c r="A20" s="9">
        <v>14</v>
      </c>
      <c r="B20" s="10" t="s">
        <v>32</v>
      </c>
      <c r="C20" s="11" t="s">
        <v>18</v>
      </c>
      <c r="D20" s="11"/>
      <c r="E20" s="11"/>
      <c r="F20" s="15">
        <v>8.4725999999999999</v>
      </c>
      <c r="G20" s="15">
        <v>8.2050169999999998</v>
      </c>
      <c r="H20" s="11"/>
      <c r="I20" s="11">
        <f t="shared" si="0"/>
        <v>0.26758300000000013</v>
      </c>
      <c r="J20" s="11">
        <f t="shared" si="1"/>
        <v>0.26758300000000013</v>
      </c>
      <c r="K20" s="11">
        <v>98</v>
      </c>
      <c r="L20" s="18" t="s">
        <v>19</v>
      </c>
    </row>
    <row r="21" spans="1:12" ht="34.5" customHeight="1" x14ac:dyDescent="0.25">
      <c r="A21" s="9">
        <v>15</v>
      </c>
      <c r="B21" s="10" t="s">
        <v>33</v>
      </c>
      <c r="C21" s="11" t="s">
        <v>18</v>
      </c>
      <c r="D21" s="11"/>
      <c r="E21" s="11"/>
      <c r="F21" s="15">
        <v>3.3734999999999999</v>
      </c>
      <c r="G21" s="15">
        <v>3.3163999999999998</v>
      </c>
      <c r="H21" s="11"/>
      <c r="I21" s="11">
        <f t="shared" si="0"/>
        <v>5.7100000000000151E-2</v>
      </c>
      <c r="J21" s="11">
        <f t="shared" si="1"/>
        <v>5.7100000000000151E-2</v>
      </c>
      <c r="K21" s="11">
        <v>99.8</v>
      </c>
      <c r="L21" s="18" t="s">
        <v>19</v>
      </c>
    </row>
    <row r="22" spans="1:12" ht="34.5" customHeight="1" x14ac:dyDescent="0.25">
      <c r="A22" s="9">
        <v>16</v>
      </c>
      <c r="B22" s="10" t="s">
        <v>34</v>
      </c>
      <c r="C22" s="11" t="s">
        <v>18</v>
      </c>
      <c r="D22" s="11"/>
      <c r="E22" s="11"/>
      <c r="F22" s="15">
        <v>5.1150000000000002</v>
      </c>
      <c r="G22" s="15">
        <v>3.8140800000000001</v>
      </c>
      <c r="H22" s="11"/>
      <c r="I22" s="11">
        <f t="shared" si="0"/>
        <v>1.3009200000000001</v>
      </c>
      <c r="J22" s="11">
        <f t="shared" si="1"/>
        <v>1.3009200000000001</v>
      </c>
      <c r="K22" s="11">
        <v>97.5</v>
      </c>
      <c r="L22" s="18" t="s">
        <v>19</v>
      </c>
    </row>
    <row r="23" spans="1:12" ht="34.5" customHeight="1" x14ac:dyDescent="0.25">
      <c r="A23" s="12">
        <v>17</v>
      </c>
      <c r="B23" s="13" t="s">
        <v>35</v>
      </c>
      <c r="C23" s="14" t="s">
        <v>18</v>
      </c>
      <c r="D23" s="14"/>
      <c r="E23" s="14"/>
      <c r="F23" s="16">
        <v>3.6368</v>
      </c>
      <c r="G23" s="16">
        <v>3.63401</v>
      </c>
      <c r="H23" s="14"/>
      <c r="I23" s="14">
        <f t="shared" si="0"/>
        <v>2.7900000000000702E-3</v>
      </c>
      <c r="J23" s="14">
        <f t="shared" si="1"/>
        <v>2.7900000000000702E-3</v>
      </c>
      <c r="K23" s="14">
        <v>99.9</v>
      </c>
      <c r="L23" s="19" t="s">
        <v>19</v>
      </c>
    </row>
    <row r="24" spans="1:12" ht="34.5" customHeight="1" x14ac:dyDescent="0.25">
      <c r="A24" s="9">
        <v>18</v>
      </c>
      <c r="B24" s="10" t="s">
        <v>24</v>
      </c>
      <c r="C24" s="10" t="s">
        <v>36</v>
      </c>
      <c r="D24" s="11"/>
      <c r="E24" s="11"/>
      <c r="F24" s="17">
        <v>0.41</v>
      </c>
      <c r="G24" s="17">
        <v>0.40799999999999997</v>
      </c>
      <c r="H24" s="11"/>
      <c r="I24" s="14">
        <f t="shared" ref="I24:I28" si="2">F24-G24</f>
        <v>2.0000000000000018E-3</v>
      </c>
      <c r="J24" s="14">
        <f t="shared" ref="J24:J28" si="3">F24-G24</f>
        <v>2.0000000000000018E-3</v>
      </c>
      <c r="K24" s="11">
        <v>99.9</v>
      </c>
      <c r="L24" s="18" t="s">
        <v>19</v>
      </c>
    </row>
    <row r="25" spans="1:12" ht="34.5" customHeight="1" x14ac:dyDescent="0.25">
      <c r="A25" s="12">
        <v>19</v>
      </c>
      <c r="B25" s="10" t="s">
        <v>28</v>
      </c>
      <c r="C25" s="10" t="s">
        <v>36</v>
      </c>
      <c r="D25" s="11"/>
      <c r="E25" s="11"/>
      <c r="F25" s="17">
        <v>0.45</v>
      </c>
      <c r="G25" s="17">
        <v>0.42771999999999999</v>
      </c>
      <c r="H25" s="11"/>
      <c r="I25" s="14">
        <f t="shared" si="2"/>
        <v>2.2280000000000022E-2</v>
      </c>
      <c r="J25" s="14">
        <f t="shared" si="3"/>
        <v>2.2280000000000022E-2</v>
      </c>
      <c r="K25" s="11">
        <v>99.5</v>
      </c>
      <c r="L25" s="18" t="s">
        <v>19</v>
      </c>
    </row>
    <row r="26" spans="1:12" ht="34.5" customHeight="1" x14ac:dyDescent="0.25">
      <c r="A26" s="9">
        <v>20</v>
      </c>
      <c r="B26" s="10" t="s">
        <v>22</v>
      </c>
      <c r="C26" s="10" t="s">
        <v>36</v>
      </c>
      <c r="D26" s="11"/>
      <c r="E26" s="11"/>
      <c r="F26" s="17">
        <v>1.2</v>
      </c>
      <c r="G26" s="17">
        <v>0.82399999999999995</v>
      </c>
      <c r="H26" s="11"/>
      <c r="I26" s="14">
        <f t="shared" si="2"/>
        <v>0.376</v>
      </c>
      <c r="J26" s="14">
        <f t="shared" si="3"/>
        <v>0.376</v>
      </c>
      <c r="K26" s="11">
        <v>97</v>
      </c>
      <c r="L26" s="18" t="s">
        <v>19</v>
      </c>
    </row>
    <row r="27" spans="1:12" ht="34.5" customHeight="1" x14ac:dyDescent="0.25">
      <c r="A27" s="12">
        <v>21</v>
      </c>
      <c r="B27" s="10" t="s">
        <v>17</v>
      </c>
      <c r="C27" s="10" t="s">
        <v>36</v>
      </c>
      <c r="D27" s="11"/>
      <c r="E27" s="11"/>
      <c r="F27" s="17">
        <v>3.84</v>
      </c>
      <c r="G27" s="17">
        <v>1.1000000000000001</v>
      </c>
      <c r="H27" s="11"/>
      <c r="I27" s="14">
        <f t="shared" si="2"/>
        <v>2.7399999999999998</v>
      </c>
      <c r="J27" s="14">
        <f t="shared" si="3"/>
        <v>2.7399999999999998</v>
      </c>
      <c r="K27" s="11">
        <v>88</v>
      </c>
      <c r="L27" s="18" t="s">
        <v>19</v>
      </c>
    </row>
    <row r="28" spans="1:12" ht="34.5" customHeight="1" x14ac:dyDescent="0.25">
      <c r="A28" s="9">
        <v>22</v>
      </c>
      <c r="B28" s="10" t="s">
        <v>21</v>
      </c>
      <c r="C28" s="10" t="s">
        <v>36</v>
      </c>
      <c r="D28" s="11"/>
      <c r="E28" s="11"/>
      <c r="F28" s="17">
        <v>60</v>
      </c>
      <c r="G28" s="17">
        <v>50.06</v>
      </c>
      <c r="H28" s="11"/>
      <c r="I28" s="11">
        <f t="shared" si="2"/>
        <v>9.9399999999999977</v>
      </c>
      <c r="J28" s="11">
        <f t="shared" si="3"/>
        <v>9.9399999999999977</v>
      </c>
      <c r="K28" s="11">
        <v>97.9</v>
      </c>
      <c r="L28" s="18" t="s">
        <v>19</v>
      </c>
    </row>
    <row r="29" spans="1:12" ht="20.149999999999999" customHeight="1" x14ac:dyDescent="0.25"/>
    <row r="30" spans="1:12" ht="20.149999999999999" customHeight="1" x14ac:dyDescent="0.25"/>
  </sheetData>
  <mergeCells count="13">
    <mergeCell ref="A1:B1"/>
    <mergeCell ref="A2:L2"/>
    <mergeCell ref="A4:B4"/>
    <mergeCell ref="J4:L4"/>
    <mergeCell ref="D5:F5"/>
    <mergeCell ref="G5:H5"/>
    <mergeCell ref="A5:A6"/>
    <mergeCell ref="B5:B6"/>
    <mergeCell ref="C5:C6"/>
    <mergeCell ref="I5:I6"/>
    <mergeCell ref="J5:J6"/>
    <mergeCell ref="K5:K6"/>
    <mergeCell ref="L5:L6"/>
  </mergeCells>
  <phoneticPr fontId="9" type="noConversion"/>
  <printOptions horizontalCentered="1"/>
  <pageMargins left="0.59055118110236204" right="0.59055118110236204" top="0.82677165354330695" bottom="0.47244094488188998" header="0.511811023622047" footer="0.27559055118110198"/>
  <pageSetup paperSize="9" scale="66" fitToHeight="0" orientation="landscape" r:id="rId1"/>
  <headerFooter alignWithMargins="0"/>
  <rowBreaks count="1" manualBreakCount="1">
    <brk id="2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0"/>
  <sheetViews>
    <sheetView view="pageBreakPreview" topLeftCell="C1" zoomScaleNormal="100" workbookViewId="0">
      <pane ySplit="5" topLeftCell="A21" activePane="bottomLeft" state="frozen"/>
      <selection pane="bottomLeft" activeCell="M30" sqref="M30"/>
    </sheetView>
  </sheetViews>
  <sheetFormatPr defaultColWidth="8.7265625" defaultRowHeight="14" x14ac:dyDescent="0.25"/>
  <cols>
    <col min="1" max="1" width="7.26953125" style="3" customWidth="1"/>
    <col min="2" max="2" width="43.26953125" style="4" customWidth="1"/>
    <col min="3" max="3" width="32.6328125" customWidth="1"/>
    <col min="4" max="7" width="10.36328125" customWidth="1"/>
    <col min="8" max="8" width="13" customWidth="1"/>
    <col min="9" max="9" width="16.453125" customWidth="1"/>
    <col min="10" max="10" width="16.6328125" customWidth="1"/>
    <col min="11" max="11" width="15.7265625" customWidth="1"/>
    <col min="12" max="12" width="19.453125" customWidth="1"/>
  </cols>
  <sheetData>
    <row r="1" spans="1:13" ht="21" x14ac:dyDescent="0.25">
      <c r="A1" s="20" t="s">
        <v>0</v>
      </c>
      <c r="B1" s="21"/>
    </row>
    <row r="2" spans="1:13" ht="42" customHeight="1" x14ac:dyDescent="0.25">
      <c r="A2" s="22" t="s">
        <v>1</v>
      </c>
      <c r="B2" s="23"/>
      <c r="C2" s="22"/>
      <c r="D2" s="22"/>
      <c r="E2" s="22"/>
      <c r="F2" s="22"/>
      <c r="G2" s="22"/>
      <c r="H2" s="22"/>
      <c r="I2" s="22"/>
      <c r="J2" s="22"/>
      <c r="K2" s="22"/>
      <c r="L2" s="22"/>
    </row>
    <row r="3" spans="1:13" ht="10.75" customHeight="1" x14ac:dyDescent="0.25">
      <c r="A3" s="5"/>
      <c r="B3" s="6"/>
      <c r="C3" s="5"/>
      <c r="D3" s="5"/>
      <c r="E3" s="5"/>
      <c r="F3" s="5"/>
      <c r="G3" s="5"/>
      <c r="H3" s="5"/>
      <c r="I3" s="5"/>
      <c r="J3" s="5"/>
      <c r="K3" s="5"/>
      <c r="L3" s="5"/>
    </row>
    <row r="4" spans="1:13" s="1" customFormat="1" ht="26.15" customHeight="1" x14ac:dyDescent="0.25">
      <c r="A4" s="24" t="s">
        <v>37</v>
      </c>
      <c r="B4" s="25"/>
      <c r="C4" s="7"/>
      <c r="D4" s="7"/>
      <c r="E4" s="7"/>
      <c r="F4" s="7"/>
      <c r="G4" s="7"/>
      <c r="H4" s="7"/>
      <c r="I4" s="7"/>
      <c r="J4" s="26" t="s">
        <v>3</v>
      </c>
      <c r="K4" s="26"/>
      <c r="L4" s="26"/>
    </row>
    <row r="5" spans="1:13" s="2" customFormat="1" ht="20" customHeight="1" x14ac:dyDescent="0.25">
      <c r="A5" s="30" t="s">
        <v>4</v>
      </c>
      <c r="B5" s="30" t="s">
        <v>5</v>
      </c>
      <c r="C5" s="30" t="s">
        <v>6</v>
      </c>
      <c r="D5" s="27" t="s">
        <v>7</v>
      </c>
      <c r="E5" s="28"/>
      <c r="F5" s="29"/>
      <c r="G5" s="27" t="s">
        <v>8</v>
      </c>
      <c r="H5" s="29"/>
      <c r="I5" s="30" t="s">
        <v>9</v>
      </c>
      <c r="J5" s="30" t="s">
        <v>10</v>
      </c>
      <c r="K5" s="30" t="s">
        <v>11</v>
      </c>
      <c r="L5" s="30" t="s">
        <v>12</v>
      </c>
    </row>
    <row r="6" spans="1:13" s="3" customFormat="1" ht="20.149999999999999" customHeight="1" x14ac:dyDescent="0.25">
      <c r="A6" s="31"/>
      <c r="B6" s="31"/>
      <c r="C6" s="31"/>
      <c r="D6" s="8" t="s">
        <v>13</v>
      </c>
      <c r="E6" s="8" t="s">
        <v>14</v>
      </c>
      <c r="F6" s="8" t="s">
        <v>15</v>
      </c>
      <c r="G6" s="8" t="s">
        <v>15</v>
      </c>
      <c r="H6" s="8" t="s">
        <v>16</v>
      </c>
      <c r="I6" s="31"/>
      <c r="J6" s="31"/>
      <c r="K6" s="31"/>
      <c r="L6" s="31"/>
    </row>
    <row r="7" spans="1:13" ht="34.5" customHeight="1" x14ac:dyDescent="0.25">
      <c r="A7" s="9">
        <v>1</v>
      </c>
      <c r="B7" s="10" t="s">
        <v>17</v>
      </c>
      <c r="C7" s="11" t="s">
        <v>18</v>
      </c>
      <c r="D7" s="11"/>
      <c r="E7" s="11"/>
      <c r="F7" s="11">
        <v>3.9</v>
      </c>
      <c r="G7" s="11">
        <v>3.9</v>
      </c>
      <c r="H7" s="11"/>
      <c r="I7" s="11">
        <f>F7-G7</f>
        <v>0</v>
      </c>
      <c r="J7" s="11">
        <f>F7-G7</f>
        <v>0</v>
      </c>
      <c r="K7" s="11">
        <v>100</v>
      </c>
      <c r="L7" s="18" t="s">
        <v>19</v>
      </c>
      <c r="M7">
        <f>F7/$F$29*K7</f>
        <v>0.24241969163966587</v>
      </c>
    </row>
    <row r="8" spans="1:13" ht="34.5" customHeight="1" x14ac:dyDescent="0.25">
      <c r="A8" s="9">
        <v>2</v>
      </c>
      <c r="B8" s="10" t="s">
        <v>20</v>
      </c>
      <c r="C8" s="11" t="s">
        <v>18</v>
      </c>
      <c r="D8" s="11"/>
      <c r="E8" s="11"/>
      <c r="F8" s="11">
        <v>8</v>
      </c>
      <c r="G8" s="11">
        <v>8</v>
      </c>
      <c r="H8" s="11"/>
      <c r="I8" s="11">
        <f t="shared" ref="I8:I28" si="0">F8-G8</f>
        <v>0</v>
      </c>
      <c r="J8" s="11">
        <f t="shared" ref="J8:J28" si="1">F8-G8</f>
        <v>0</v>
      </c>
      <c r="K8" s="11">
        <v>100</v>
      </c>
      <c r="L8" s="18" t="s">
        <v>19</v>
      </c>
      <c r="M8">
        <f t="shared" ref="M8:M28" si="2">F8/$F$29*K8</f>
        <v>0.49727116233777618</v>
      </c>
    </row>
    <row r="9" spans="1:13" ht="34.5" customHeight="1" x14ac:dyDescent="0.25">
      <c r="A9" s="9">
        <v>3</v>
      </c>
      <c r="B9" s="10" t="s">
        <v>21</v>
      </c>
      <c r="C9" s="11" t="s">
        <v>18</v>
      </c>
      <c r="D9" s="11"/>
      <c r="E9" s="11"/>
      <c r="F9" s="15">
        <v>715</v>
      </c>
      <c r="G9" s="15">
        <v>704.22228299999995</v>
      </c>
      <c r="H9" s="11"/>
      <c r="I9" s="11">
        <f t="shared" si="0"/>
        <v>10.777717000000052</v>
      </c>
      <c r="J9" s="11">
        <f t="shared" si="1"/>
        <v>10.777717000000052</v>
      </c>
      <c r="K9" s="11">
        <v>98</v>
      </c>
      <c r="L9" s="18" t="s">
        <v>19</v>
      </c>
      <c r="M9">
        <f t="shared" si="2"/>
        <v>43.554737931259972</v>
      </c>
    </row>
    <row r="10" spans="1:13" ht="34.5" customHeight="1" x14ac:dyDescent="0.25">
      <c r="A10" s="9">
        <v>4</v>
      </c>
      <c r="B10" s="10" t="s">
        <v>22</v>
      </c>
      <c r="C10" s="11" t="s">
        <v>18</v>
      </c>
      <c r="D10" s="11"/>
      <c r="E10" s="11"/>
      <c r="F10" s="15">
        <v>6.3</v>
      </c>
      <c r="G10" s="15">
        <v>6.2380000000000004</v>
      </c>
      <c r="H10" s="11"/>
      <c r="I10" s="11">
        <f t="shared" si="0"/>
        <v>6.1999999999999389E-2</v>
      </c>
      <c r="J10" s="11">
        <f t="shared" si="1"/>
        <v>6.1999999999999389E-2</v>
      </c>
      <c r="K10" s="11">
        <v>99.7</v>
      </c>
      <c r="L10" s="18" t="s">
        <v>19</v>
      </c>
      <c r="M10">
        <f t="shared" si="2"/>
        <v>0.39042623721997571</v>
      </c>
    </row>
    <row r="11" spans="1:13" ht="34.5" customHeight="1" x14ac:dyDescent="0.25">
      <c r="A11" s="9">
        <v>5</v>
      </c>
      <c r="B11" s="10" t="s">
        <v>23</v>
      </c>
      <c r="C11" s="11" t="s">
        <v>18</v>
      </c>
      <c r="D11" s="11"/>
      <c r="E11" s="11"/>
      <c r="F11" s="15">
        <v>4.5</v>
      </c>
      <c r="G11" s="15">
        <v>4.5</v>
      </c>
      <c r="H11" s="11"/>
      <c r="I11" s="11">
        <f t="shared" si="0"/>
        <v>0</v>
      </c>
      <c r="J11" s="11">
        <f t="shared" si="1"/>
        <v>0</v>
      </c>
      <c r="K11" s="11">
        <v>100</v>
      </c>
      <c r="L11" s="18" t="s">
        <v>19</v>
      </c>
      <c r="M11">
        <f t="shared" si="2"/>
        <v>0.2797150288149991</v>
      </c>
    </row>
    <row r="12" spans="1:13" ht="34.5" customHeight="1" x14ac:dyDescent="0.25">
      <c r="A12" s="9">
        <v>6</v>
      </c>
      <c r="B12" s="10" t="s">
        <v>24</v>
      </c>
      <c r="C12" s="11" t="s">
        <v>18</v>
      </c>
      <c r="D12" s="11"/>
      <c r="E12" s="11"/>
      <c r="F12" s="11">
        <v>1.62</v>
      </c>
      <c r="G12" s="11">
        <v>1</v>
      </c>
      <c r="H12" s="11"/>
      <c r="I12" s="11">
        <f t="shared" si="0"/>
        <v>0.62000000000000011</v>
      </c>
      <c r="J12" s="11">
        <f t="shared" si="1"/>
        <v>0.62000000000000011</v>
      </c>
      <c r="K12" s="11">
        <v>94</v>
      </c>
      <c r="L12" s="18" t="s">
        <v>19</v>
      </c>
      <c r="M12">
        <f t="shared" si="2"/>
        <v>9.4655565750995693E-2</v>
      </c>
    </row>
    <row r="13" spans="1:13" ht="34.5" customHeight="1" x14ac:dyDescent="0.25">
      <c r="A13" s="9">
        <v>7</v>
      </c>
      <c r="B13" s="10" t="s">
        <v>25</v>
      </c>
      <c r="C13" s="11" t="s">
        <v>18</v>
      </c>
      <c r="D13" s="11"/>
      <c r="E13" s="11"/>
      <c r="F13" s="11">
        <v>3</v>
      </c>
      <c r="G13" s="11">
        <v>3</v>
      </c>
      <c r="H13" s="11"/>
      <c r="I13" s="11">
        <f t="shared" si="0"/>
        <v>0</v>
      </c>
      <c r="J13" s="11">
        <f t="shared" si="1"/>
        <v>0</v>
      </c>
      <c r="K13" s="11">
        <v>100</v>
      </c>
      <c r="L13" s="18" t="s">
        <v>19</v>
      </c>
      <c r="M13">
        <f t="shared" si="2"/>
        <v>0.18647668587666608</v>
      </c>
    </row>
    <row r="14" spans="1:13" ht="34.5" customHeight="1" x14ac:dyDescent="0.25">
      <c r="A14" s="9">
        <v>8</v>
      </c>
      <c r="B14" s="10" t="s">
        <v>26</v>
      </c>
      <c r="C14" s="11" t="s">
        <v>18</v>
      </c>
      <c r="D14" s="11"/>
      <c r="E14" s="11"/>
      <c r="F14" s="15">
        <v>4.6855000000000002</v>
      </c>
      <c r="G14" s="15">
        <v>1.5</v>
      </c>
      <c r="H14" s="11"/>
      <c r="I14" s="11">
        <f t="shared" si="0"/>
        <v>3.1855000000000002</v>
      </c>
      <c r="J14" s="11">
        <f t="shared" si="1"/>
        <v>3.1855000000000002</v>
      </c>
      <c r="K14" s="11">
        <v>93</v>
      </c>
      <c r="L14" s="18" t="s">
        <v>19</v>
      </c>
      <c r="M14">
        <f t="shared" si="2"/>
        <v>0.27085831861928689</v>
      </c>
    </row>
    <row r="15" spans="1:13" ht="34.5" customHeight="1" x14ac:dyDescent="0.25">
      <c r="A15" s="9">
        <v>9</v>
      </c>
      <c r="B15" s="10" t="s">
        <v>27</v>
      </c>
      <c r="C15" s="11" t="s">
        <v>18</v>
      </c>
      <c r="D15" s="11"/>
      <c r="E15" s="11"/>
      <c r="F15" s="15">
        <v>754.8</v>
      </c>
      <c r="G15" s="15">
        <v>754.6</v>
      </c>
      <c r="H15" s="11"/>
      <c r="I15" s="11">
        <f t="shared" si="0"/>
        <v>0.19999999999993179</v>
      </c>
      <c r="J15" s="11">
        <f t="shared" si="1"/>
        <v>0.19999999999993179</v>
      </c>
      <c r="K15" s="11">
        <v>99.8</v>
      </c>
      <c r="L15" s="18" t="s">
        <v>19</v>
      </c>
      <c r="M15">
        <f t="shared" si="2"/>
        <v>46.823699098236041</v>
      </c>
    </row>
    <row r="16" spans="1:13" ht="34.5" customHeight="1" x14ac:dyDescent="0.25">
      <c r="A16" s="9">
        <v>10</v>
      </c>
      <c r="B16" s="10" t="s">
        <v>28</v>
      </c>
      <c r="C16" s="11" t="s">
        <v>18</v>
      </c>
      <c r="D16" s="11"/>
      <c r="E16" s="11"/>
      <c r="F16" s="15">
        <v>3.7</v>
      </c>
      <c r="G16" s="15">
        <v>2.8648799999999999</v>
      </c>
      <c r="H16" s="11"/>
      <c r="I16" s="11">
        <f t="shared" si="0"/>
        <v>0.83512000000000031</v>
      </c>
      <c r="J16" s="11">
        <f t="shared" si="1"/>
        <v>0.83512000000000031</v>
      </c>
      <c r="K16" s="11">
        <v>97</v>
      </c>
      <c r="L16" s="18" t="s">
        <v>19</v>
      </c>
      <c r="M16">
        <f t="shared" si="2"/>
        <v>0.22308827520378488</v>
      </c>
    </row>
    <row r="17" spans="1:13" ht="34.5" customHeight="1" x14ac:dyDescent="0.25">
      <c r="A17" s="9">
        <v>11</v>
      </c>
      <c r="B17" s="10" t="s">
        <v>29</v>
      </c>
      <c r="C17" s="11" t="s">
        <v>18</v>
      </c>
      <c r="D17" s="11"/>
      <c r="E17" s="11"/>
      <c r="F17" s="15">
        <v>9</v>
      </c>
      <c r="G17" s="15">
        <v>8.9675560000000001</v>
      </c>
      <c r="H17" s="11"/>
      <c r="I17" s="11">
        <f t="shared" si="0"/>
        <v>3.2443999999999917E-2</v>
      </c>
      <c r="J17" s="11">
        <f t="shared" si="1"/>
        <v>3.2443999999999917E-2</v>
      </c>
      <c r="K17" s="11">
        <v>99.8</v>
      </c>
      <c r="L17" s="18" t="s">
        <v>19</v>
      </c>
      <c r="M17">
        <f t="shared" si="2"/>
        <v>0.55831119751473812</v>
      </c>
    </row>
    <row r="18" spans="1:13" ht="34.5" customHeight="1" x14ac:dyDescent="0.25">
      <c r="A18" s="9">
        <v>12</v>
      </c>
      <c r="B18" s="10" t="s">
        <v>30</v>
      </c>
      <c r="C18" s="11" t="s">
        <v>18</v>
      </c>
      <c r="D18" s="11"/>
      <c r="E18" s="11"/>
      <c r="F18" s="15">
        <v>3.6244999999999998</v>
      </c>
      <c r="G18" s="15">
        <v>3.589826</v>
      </c>
      <c r="H18" s="11"/>
      <c r="I18" s="11">
        <f t="shared" si="0"/>
        <v>3.4673999999999872E-2</v>
      </c>
      <c r="J18" s="11">
        <f t="shared" si="1"/>
        <v>3.4673999999999872E-2</v>
      </c>
      <c r="K18" s="11">
        <v>99.9</v>
      </c>
      <c r="L18" s="18" t="s">
        <v>19</v>
      </c>
      <c r="M18">
        <f t="shared" si="2"/>
        <v>0.22506962107067208</v>
      </c>
    </row>
    <row r="19" spans="1:13" ht="42.5" customHeight="1" x14ac:dyDescent="0.25">
      <c r="A19" s="9">
        <v>13</v>
      </c>
      <c r="B19" s="10" t="s">
        <v>31</v>
      </c>
      <c r="C19" s="11" t="s">
        <v>18</v>
      </c>
      <c r="D19" s="11"/>
      <c r="E19" s="11"/>
      <c r="F19" s="15">
        <v>4.1523000000000003</v>
      </c>
      <c r="G19" s="15">
        <v>3.8908879999999999</v>
      </c>
      <c r="H19" s="11"/>
      <c r="I19" s="11">
        <f t="shared" si="0"/>
        <v>0.26141200000000042</v>
      </c>
      <c r="J19" s="11">
        <f t="shared" si="1"/>
        <v>0.26141200000000042</v>
      </c>
      <c r="K19" s="11">
        <v>99.3</v>
      </c>
      <c r="L19" s="18" t="s">
        <v>19</v>
      </c>
      <c r="M19">
        <f t="shared" si="2"/>
        <v>0.25629566425544026</v>
      </c>
    </row>
    <row r="20" spans="1:13" ht="34.5" customHeight="1" x14ac:dyDescent="0.25">
      <c r="A20" s="9">
        <v>14</v>
      </c>
      <c r="B20" s="10" t="s">
        <v>32</v>
      </c>
      <c r="C20" s="11" t="s">
        <v>18</v>
      </c>
      <c r="D20" s="11"/>
      <c r="E20" s="11"/>
      <c r="F20" s="15">
        <v>8.4725999999999999</v>
      </c>
      <c r="G20" s="15">
        <v>8.2050169999999998</v>
      </c>
      <c r="H20" s="11"/>
      <c r="I20" s="11">
        <f t="shared" si="0"/>
        <v>0.26758300000000013</v>
      </c>
      <c r="J20" s="11">
        <f t="shared" si="1"/>
        <v>0.26758300000000013</v>
      </c>
      <c r="K20" s="11">
        <v>98</v>
      </c>
      <c r="L20" s="18" t="s">
        <v>19</v>
      </c>
      <c r="M20">
        <f t="shared" si="2"/>
        <v>0.5161145071278227</v>
      </c>
    </row>
    <row r="21" spans="1:13" ht="34.5" customHeight="1" x14ac:dyDescent="0.25">
      <c r="A21" s="9">
        <v>15</v>
      </c>
      <c r="B21" s="10" t="s">
        <v>33</v>
      </c>
      <c r="C21" s="11" t="s">
        <v>18</v>
      </c>
      <c r="D21" s="11"/>
      <c r="E21" s="11"/>
      <c r="F21" s="15">
        <v>3.3734999999999999</v>
      </c>
      <c r="G21" s="15">
        <v>3.3163999999999998</v>
      </c>
      <c r="H21" s="11"/>
      <c r="I21" s="11">
        <f t="shared" si="0"/>
        <v>5.7100000000000151E-2</v>
      </c>
      <c r="J21" s="11">
        <f t="shared" si="1"/>
        <v>5.7100000000000151E-2</v>
      </c>
      <c r="K21" s="11">
        <v>99.8</v>
      </c>
      <c r="L21" s="18" t="s">
        <v>19</v>
      </c>
      <c r="M21">
        <f t="shared" si="2"/>
        <v>0.20927364720177438</v>
      </c>
    </row>
    <row r="22" spans="1:13" ht="34.5" customHeight="1" x14ac:dyDescent="0.25">
      <c r="A22" s="9">
        <v>16</v>
      </c>
      <c r="B22" s="10" t="s">
        <v>34</v>
      </c>
      <c r="C22" s="11" t="s">
        <v>18</v>
      </c>
      <c r="D22" s="11"/>
      <c r="E22" s="11"/>
      <c r="F22" s="15">
        <v>5.1150000000000002</v>
      </c>
      <c r="G22" s="15">
        <v>3.8140800000000001</v>
      </c>
      <c r="H22" s="11"/>
      <c r="I22" s="11">
        <f t="shared" si="0"/>
        <v>1.3009200000000001</v>
      </c>
      <c r="J22" s="11">
        <f t="shared" si="1"/>
        <v>1.3009200000000001</v>
      </c>
      <c r="K22" s="11">
        <v>97.5</v>
      </c>
      <c r="L22" s="18" t="s">
        <v>19</v>
      </c>
      <c r="M22">
        <f t="shared" si="2"/>
        <v>0.30999418068422274</v>
      </c>
    </row>
    <row r="23" spans="1:13" ht="34.5" customHeight="1" x14ac:dyDescent="0.25">
      <c r="A23" s="12">
        <v>17</v>
      </c>
      <c r="B23" s="13" t="s">
        <v>35</v>
      </c>
      <c r="C23" s="14" t="s">
        <v>18</v>
      </c>
      <c r="D23" s="14"/>
      <c r="E23" s="14"/>
      <c r="F23" s="16">
        <v>3.6368</v>
      </c>
      <c r="G23" s="16">
        <v>3.63401</v>
      </c>
      <c r="H23" s="14"/>
      <c r="I23" s="14">
        <f t="shared" si="0"/>
        <v>2.7900000000000702E-3</v>
      </c>
      <c r="J23" s="14">
        <f t="shared" si="1"/>
        <v>2.7900000000000702E-3</v>
      </c>
      <c r="K23" s="14">
        <v>99.9</v>
      </c>
      <c r="L23" s="19" t="s">
        <v>19</v>
      </c>
      <c r="M23">
        <f t="shared" si="2"/>
        <v>0.22583341092835429</v>
      </c>
    </row>
    <row r="24" spans="1:13" ht="34.5" customHeight="1" x14ac:dyDescent="0.25">
      <c r="A24" s="9">
        <v>18</v>
      </c>
      <c r="B24" s="10" t="s">
        <v>24</v>
      </c>
      <c r="C24" s="10" t="s">
        <v>36</v>
      </c>
      <c r="D24" s="11"/>
      <c r="E24" s="11"/>
      <c r="F24" s="17">
        <v>0.41</v>
      </c>
      <c r="G24" s="17">
        <v>0.40799999999999997</v>
      </c>
      <c r="H24" s="11"/>
      <c r="I24" s="14">
        <f t="shared" si="0"/>
        <v>2.0000000000000018E-3</v>
      </c>
      <c r="J24" s="14">
        <f t="shared" si="1"/>
        <v>2.0000000000000018E-3</v>
      </c>
      <c r="K24" s="11">
        <v>99.9</v>
      </c>
      <c r="L24" s="18" t="s">
        <v>19</v>
      </c>
      <c r="M24">
        <f t="shared" si="2"/>
        <v>2.5459661922741218E-2</v>
      </c>
    </row>
    <row r="25" spans="1:13" ht="34.5" customHeight="1" x14ac:dyDescent="0.25">
      <c r="A25" s="12">
        <v>19</v>
      </c>
      <c r="B25" s="10" t="s">
        <v>28</v>
      </c>
      <c r="C25" s="10" t="s">
        <v>36</v>
      </c>
      <c r="D25" s="11"/>
      <c r="E25" s="11"/>
      <c r="F25" s="17">
        <v>0.45</v>
      </c>
      <c r="G25" s="17">
        <v>0.42771999999999999</v>
      </c>
      <c r="H25" s="11"/>
      <c r="I25" s="14">
        <f t="shared" si="0"/>
        <v>2.2280000000000022E-2</v>
      </c>
      <c r="J25" s="14">
        <f t="shared" si="1"/>
        <v>2.2280000000000022E-2</v>
      </c>
      <c r="K25" s="11">
        <v>99.5</v>
      </c>
      <c r="L25" s="18" t="s">
        <v>19</v>
      </c>
      <c r="M25">
        <f t="shared" si="2"/>
        <v>2.7831645367092411E-2</v>
      </c>
    </row>
    <row r="26" spans="1:13" ht="34.5" customHeight="1" x14ac:dyDescent="0.25">
      <c r="A26" s="9">
        <v>20</v>
      </c>
      <c r="B26" s="10" t="s">
        <v>22</v>
      </c>
      <c r="C26" s="10" t="s">
        <v>36</v>
      </c>
      <c r="D26" s="11"/>
      <c r="E26" s="11"/>
      <c r="F26" s="17">
        <v>1.2</v>
      </c>
      <c r="G26" s="17">
        <v>0.82399999999999995</v>
      </c>
      <c r="H26" s="11"/>
      <c r="I26" s="14">
        <f t="shared" si="0"/>
        <v>0.376</v>
      </c>
      <c r="J26" s="14">
        <f t="shared" si="1"/>
        <v>0.376</v>
      </c>
      <c r="K26" s="11">
        <v>97</v>
      </c>
      <c r="L26" s="18" t="s">
        <v>19</v>
      </c>
      <c r="M26">
        <f t="shared" si="2"/>
        <v>7.2352954120146432E-2</v>
      </c>
    </row>
    <row r="27" spans="1:13" ht="34.5" customHeight="1" x14ac:dyDescent="0.25">
      <c r="A27" s="12">
        <v>21</v>
      </c>
      <c r="B27" s="10" t="s">
        <v>17</v>
      </c>
      <c r="C27" s="10" t="s">
        <v>36</v>
      </c>
      <c r="D27" s="11"/>
      <c r="E27" s="11"/>
      <c r="F27" s="17">
        <v>3.84</v>
      </c>
      <c r="G27" s="17">
        <v>1.1000000000000001</v>
      </c>
      <c r="H27" s="11"/>
      <c r="I27" s="14">
        <f t="shared" si="0"/>
        <v>2.7399999999999998</v>
      </c>
      <c r="J27" s="14">
        <f t="shared" si="1"/>
        <v>2.7399999999999998</v>
      </c>
      <c r="K27" s="11">
        <v>88</v>
      </c>
      <c r="L27" s="18" t="s">
        <v>19</v>
      </c>
      <c r="M27">
        <f t="shared" si="2"/>
        <v>0.21004733897147665</v>
      </c>
    </row>
    <row r="28" spans="1:13" ht="34.5" customHeight="1" x14ac:dyDescent="0.25">
      <c r="A28" s="9">
        <v>22</v>
      </c>
      <c r="B28" s="10" t="s">
        <v>21</v>
      </c>
      <c r="C28" s="10" t="s">
        <v>36</v>
      </c>
      <c r="D28" s="11"/>
      <c r="E28" s="11"/>
      <c r="F28" s="17">
        <v>60</v>
      </c>
      <c r="G28" s="17">
        <v>50.06</v>
      </c>
      <c r="H28" s="11"/>
      <c r="I28" s="14">
        <f t="shared" si="0"/>
        <v>9.9399999999999977</v>
      </c>
      <c r="J28" s="14">
        <f t="shared" si="1"/>
        <v>9.9399999999999977</v>
      </c>
      <c r="K28" s="11">
        <v>97.9</v>
      </c>
      <c r="L28" s="18" t="s">
        <v>19</v>
      </c>
      <c r="M28">
        <f t="shared" si="2"/>
        <v>3.6512135094651215</v>
      </c>
    </row>
    <row r="29" spans="1:13" ht="20.149999999999999" customHeight="1" x14ac:dyDescent="0.25">
      <c r="F29">
        <f>SUM(F7:F28)</f>
        <v>1608.7801999999999</v>
      </c>
      <c r="M29">
        <f>SUM(M7:M28)</f>
        <v>98.851145333588775</v>
      </c>
    </row>
    <row r="30" spans="1:13" ht="20.149999999999999" customHeight="1" x14ac:dyDescent="0.25"/>
  </sheetData>
  <mergeCells count="13">
    <mergeCell ref="A1:B1"/>
    <mergeCell ref="A2:L2"/>
    <mergeCell ref="A4:B4"/>
    <mergeCell ref="J4:L4"/>
    <mergeCell ref="D5:F5"/>
    <mergeCell ref="G5:H5"/>
    <mergeCell ref="A5:A6"/>
    <mergeCell ref="B5:B6"/>
    <mergeCell ref="C5:C6"/>
    <mergeCell ref="I5:I6"/>
    <mergeCell ref="J5:J6"/>
    <mergeCell ref="K5:K6"/>
    <mergeCell ref="L5:L6"/>
  </mergeCells>
  <phoneticPr fontId="9" type="noConversion"/>
  <printOptions horizontalCentered="1"/>
  <pageMargins left="0.59027777777777801" right="0.59027777777777801" top="0.62986111111111098" bottom="0.47222222222222199" header="0.51180555555555596" footer="0.27500000000000002"/>
  <pageSetup paperSize="9" scale="63"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Sheet1</vt:lpstr>
      <vt:lpstr>Sheet1 (3)</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芸 王</cp:lastModifiedBy>
  <cp:lastPrinted>2026-04-24T15:48:00Z</cp:lastPrinted>
  <dcterms:created xsi:type="dcterms:W3CDTF">2020-04-13T13:45:00Z</dcterms:created>
  <dcterms:modified xsi:type="dcterms:W3CDTF">2026-04-28T08:28:53Z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2052-11.8.2.12219</vt:lpwstr>
  </property>
  <property fmtid="{D5CDD505-2E9C-101B-9397-08002B2CF9AE}" pid="3" name="ICV">
    <vt:lpwstr>D99E04930B33445BBEB966F7358E0FB9_12</vt:lpwstr>
  </property>
  <property fmtid="{D5CDD505-2E9C-101B-9397-08002B2CF9AE}" pid="4" name="CalculationRule">
    <vt:i4>0</vt:i4>
  </property>
</Properties>
</file>