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83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<sst xmlns="http://schemas.openxmlformats.org/spreadsheetml/2006/main" count="52">
  <si>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</si>
  <si>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</si>
  <si>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</si>
  <si>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</si>
  <si>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</si>
  <si>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</si>
  <si>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</si>
  <si>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</si>
  <si>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</si>
  <si>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</si>
  <si>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</si>
  <si>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</si>
  <si>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</si>
  <si>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</si>
  <si>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</si>
  <si>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</si>
  <si>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</si>
  <si>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提前下达2023年中央财政医疗救助补助资金</t>
  </si>
  <si>
    <t>石家庄市医疗保障局系统</t>
  </si>
  <si>
    <t xml:space="preserve">是 </t>
  </si>
  <si>
    <t>提前下达2023年省级财政困难群众基本生活补助资金</t>
  </si>
  <si>
    <t>医疗救助经费</t>
  </si>
  <si>
    <t>基本医疗保险部分经办服务费</t>
  </si>
  <si>
    <t>石家庄市医疗保障局本级</t>
  </si>
  <si>
    <t>2022年中央财政医疗服务与保障能力提升补助资金</t>
  </si>
  <si>
    <t>2023年能力提升资金（第一批）</t>
  </si>
  <si>
    <t>2023年中央财政医疗服务与保障能力提升补助资金(第二批）</t>
  </si>
  <si>
    <t>办公设备及耗材购置经费</t>
  </si>
  <si>
    <t>文件资料印刷费</t>
  </si>
  <si>
    <t>宣传经费</t>
  </si>
  <si>
    <t>微信代运营经费</t>
  </si>
  <si>
    <t>法律顾问委托费</t>
  </si>
  <si>
    <t>两定点复核经费</t>
  </si>
  <si>
    <t>党务活动经费</t>
  </si>
  <si>
    <t>业务培训费</t>
  </si>
  <si>
    <t>举报奖励经费</t>
  </si>
  <si>
    <t>执法办案经费</t>
  </si>
  <si>
    <t>内部审计经费</t>
  </si>
  <si>
    <t xml:space="preserve"> 打击欺诈骗保宣传月活动经费</t>
  </si>
  <si>
    <t>医药价格成本调查</t>
  </si>
  <si>
    <t>石家庄市医疗保险管理中心</t>
  </si>
  <si>
    <t>窗口经办工作经费</t>
  </si>
  <si>
    <t>两定点认定及稽核经费</t>
  </si>
  <si>
    <t>慢性病工作经费</t>
  </si>
  <si>
    <t>临聘人员服务费</t>
  </si>
  <si>
    <t>提前下达2022年中央财政医疗服务与保障能力提升补助资金</t>
  </si>
  <si>
    <t>医保档案存放管理经费</t>
  </si>
  <si>
    <t>医保基金统筹核算及内控经费</t>
  </si>
  <si>
    <t>医保扩面级监督检查经费</t>
  </si>
  <si>
    <t>专项邮电费</t>
  </si>
  <si>
    <t>2023年能力提升补助资金</t>
  </si>
  <si>
    <t>2023年中央财政医疗服务与保障能力提升补助资金（第二批）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</si>
</sst>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6" fillId="21" borderId="1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14" borderId="11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27" fillId="13" borderId="14" applyNumberFormat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43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A2" sqref="A2:L2"/>
    </sheetView>
  </sheetViews>
  <sheetFormatPr defaultColWidth="8.75833333333333" defaultRowHeight="13.5"/>
  <cols>
    <col min="1" max="1" width="7.25833333333333" style="3" customWidth="1"/>
    <col min="2" max="2" width="16.275" style="6" customWidth="1"/>
    <col min="3" max="3" width="13.725" customWidth="1"/>
    <col min="4" max="4" width="13.375" customWidth="1"/>
    <col min="5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ht="15" customHeight="1" spans="1:12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="1" customFormat="1" ht="26.1" customHeight="1" spans="1:12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27" t="s">
        <v>3</v>
      </c>
      <c r="K4" s="27"/>
      <c r="L4" s="27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16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20"/>
      <c r="L6" s="20"/>
    </row>
    <row r="7" ht="30" customHeight="1" spans="1:12">
      <c r="A7" s="22">
        <v>1</v>
      </c>
      <c r="B7" s="23" t="s">
        <v>17</v>
      </c>
      <c r="C7" s="23" t="s">
        <v>18</v>
      </c>
      <c r="D7" s="23">
        <v>6585</v>
      </c>
      <c r="E7" s="23">
        <v>0</v>
      </c>
      <c r="F7" s="23">
        <v>0</v>
      </c>
      <c r="G7" s="22">
        <v>0</v>
      </c>
      <c r="H7" s="22">
        <v>6585</v>
      </c>
      <c r="I7" s="22">
        <f>D7+E7+F7-G7-H7</f>
        <v>0</v>
      </c>
      <c r="J7" s="22"/>
      <c r="K7" s="22">
        <v>100</v>
      </c>
      <c r="L7" s="22" t="s">
        <v>19</v>
      </c>
    </row>
    <row r="8" ht="30" customHeight="1" spans="1:12">
      <c r="A8" s="22">
        <v>2</v>
      </c>
      <c r="B8" s="23" t="s">
        <v>20</v>
      </c>
      <c r="C8" s="23" t="s">
        <v>18</v>
      </c>
      <c r="D8" s="22">
        <v>0</v>
      </c>
      <c r="E8" s="22">
        <v>18879</v>
      </c>
      <c r="F8" s="22">
        <v>0</v>
      </c>
      <c r="G8" s="22">
        <v>0</v>
      </c>
      <c r="H8" s="22">
        <v>18879</v>
      </c>
      <c r="I8" s="22">
        <f t="shared" ref="I8:I42" si="0">D8+E8+F8-G8-H8</f>
        <v>0</v>
      </c>
      <c r="J8" s="22"/>
      <c r="K8" s="22">
        <v>100</v>
      </c>
      <c r="L8" s="22" t="s">
        <v>19</v>
      </c>
    </row>
    <row r="9" ht="30" customHeight="1" spans="1:12">
      <c r="A9" s="22">
        <v>3</v>
      </c>
      <c r="B9" s="23" t="s">
        <v>21</v>
      </c>
      <c r="C9" s="23" t="s">
        <v>18</v>
      </c>
      <c r="D9" s="23">
        <v>0</v>
      </c>
      <c r="E9" s="23">
        <v>0</v>
      </c>
      <c r="F9" s="23">
        <v>553</v>
      </c>
      <c r="G9" s="22">
        <v>0</v>
      </c>
      <c r="H9" s="22">
        <v>553</v>
      </c>
      <c r="I9" s="22">
        <f t="shared" si="0"/>
        <v>0</v>
      </c>
      <c r="J9" s="22"/>
      <c r="K9" s="22">
        <v>100</v>
      </c>
      <c r="L9" s="22" t="s">
        <v>19</v>
      </c>
    </row>
    <row r="10" ht="30" customHeight="1" spans="1:12">
      <c r="A10" s="22">
        <v>4</v>
      </c>
      <c r="B10" s="23" t="s">
        <v>22</v>
      </c>
      <c r="C10" s="23" t="s">
        <v>23</v>
      </c>
      <c r="D10" s="22">
        <v>0</v>
      </c>
      <c r="E10" s="22">
        <v>0</v>
      </c>
      <c r="F10" s="22">
        <v>850</v>
      </c>
      <c r="G10" s="22">
        <v>841.5</v>
      </c>
      <c r="H10" s="22">
        <v>0</v>
      </c>
      <c r="I10" s="22">
        <f t="shared" si="0"/>
        <v>8.5</v>
      </c>
      <c r="J10" s="22">
        <f t="shared" ref="J8:J42" si="1">I10</f>
        <v>8.5</v>
      </c>
      <c r="K10" s="22">
        <v>99</v>
      </c>
      <c r="L10" s="22" t="s">
        <v>19</v>
      </c>
    </row>
    <row r="11" ht="30" customHeight="1" spans="1:12">
      <c r="A11" s="22">
        <v>5</v>
      </c>
      <c r="B11" s="23" t="s">
        <v>24</v>
      </c>
      <c r="C11" s="23" t="s">
        <v>23</v>
      </c>
      <c r="D11" s="23">
        <v>202.2</v>
      </c>
      <c r="E11" s="23">
        <v>0</v>
      </c>
      <c r="F11" s="22">
        <v>0</v>
      </c>
      <c r="G11" s="22">
        <v>202.2</v>
      </c>
      <c r="H11" s="22">
        <v>0</v>
      </c>
      <c r="I11" s="22">
        <f t="shared" si="0"/>
        <v>0</v>
      </c>
      <c r="J11" s="22">
        <f t="shared" si="1"/>
        <v>0</v>
      </c>
      <c r="K11" s="22">
        <v>100</v>
      </c>
      <c r="L11" s="22" t="s">
        <v>19</v>
      </c>
    </row>
    <row r="12" ht="30" customHeight="1" spans="1:12">
      <c r="A12" s="22">
        <v>6</v>
      </c>
      <c r="B12" s="23" t="s">
        <v>25</v>
      </c>
      <c r="C12" s="23" t="s">
        <v>23</v>
      </c>
      <c r="D12" s="22">
        <v>333</v>
      </c>
      <c r="E12" s="22">
        <v>0</v>
      </c>
      <c r="F12" s="22">
        <v>0</v>
      </c>
      <c r="G12" s="22">
        <v>333</v>
      </c>
      <c r="H12" s="22">
        <v>0</v>
      </c>
      <c r="I12" s="22">
        <f t="shared" si="0"/>
        <v>0</v>
      </c>
      <c r="J12" s="22">
        <f t="shared" si="1"/>
        <v>0</v>
      </c>
      <c r="K12" s="22">
        <v>100</v>
      </c>
      <c r="L12" s="22" t="s">
        <v>19</v>
      </c>
    </row>
    <row r="13" ht="30" customHeight="1" spans="1:12">
      <c r="A13" s="22">
        <v>7</v>
      </c>
      <c r="B13" s="23" t="s">
        <v>26</v>
      </c>
      <c r="C13" s="23" t="s">
        <v>23</v>
      </c>
      <c r="D13" s="23">
        <v>65</v>
      </c>
      <c r="E13" s="23">
        <v>0</v>
      </c>
      <c r="F13" s="22">
        <v>0</v>
      </c>
      <c r="G13" s="22">
        <v>18.61516</v>
      </c>
      <c r="H13" s="22">
        <v>0</v>
      </c>
      <c r="I13" s="22">
        <f t="shared" si="0"/>
        <v>46.38484</v>
      </c>
      <c r="J13" s="22">
        <v>0</v>
      </c>
      <c r="K13" s="22">
        <v>92.9</v>
      </c>
      <c r="L13" s="22" t="s">
        <v>19</v>
      </c>
    </row>
    <row r="14" s="4" customFormat="1" ht="30" customHeight="1" spans="1:12">
      <c r="A14" s="24">
        <v>8</v>
      </c>
      <c r="B14" s="25" t="s">
        <v>27</v>
      </c>
      <c r="C14" s="25" t="s">
        <v>23</v>
      </c>
      <c r="D14" s="22">
        <v>0</v>
      </c>
      <c r="E14" s="22">
        <v>0</v>
      </c>
      <c r="F14" s="26">
        <v>15</v>
      </c>
      <c r="G14" s="26">
        <v>15</v>
      </c>
      <c r="H14" s="22">
        <v>0</v>
      </c>
      <c r="I14" s="22">
        <f t="shared" si="0"/>
        <v>0</v>
      </c>
      <c r="J14" s="22">
        <f t="shared" si="1"/>
        <v>0</v>
      </c>
      <c r="K14" s="26">
        <v>100</v>
      </c>
      <c r="L14" s="26" t="s">
        <v>19</v>
      </c>
    </row>
    <row r="15" s="4" customFormat="1" ht="30" customHeight="1" spans="1:12">
      <c r="A15" s="26">
        <v>9</v>
      </c>
      <c r="B15" s="25" t="s">
        <v>28</v>
      </c>
      <c r="C15" s="25" t="s">
        <v>23</v>
      </c>
      <c r="D15" s="23">
        <v>0</v>
      </c>
      <c r="E15" s="23">
        <v>0</v>
      </c>
      <c r="F15" s="26">
        <v>5</v>
      </c>
      <c r="G15" s="26">
        <v>5</v>
      </c>
      <c r="H15" s="22">
        <v>0</v>
      </c>
      <c r="I15" s="22">
        <f t="shared" si="0"/>
        <v>0</v>
      </c>
      <c r="J15" s="22">
        <f t="shared" si="1"/>
        <v>0</v>
      </c>
      <c r="K15" s="26">
        <v>100</v>
      </c>
      <c r="L15" s="26" t="s">
        <v>19</v>
      </c>
    </row>
    <row r="16" ht="30" customHeight="1" spans="1:12">
      <c r="A16" s="26">
        <v>10</v>
      </c>
      <c r="B16" s="25" t="s">
        <v>29</v>
      </c>
      <c r="C16" s="25" t="s">
        <v>23</v>
      </c>
      <c r="D16" s="22">
        <v>0</v>
      </c>
      <c r="E16" s="22">
        <v>0</v>
      </c>
      <c r="F16" s="26">
        <v>34</v>
      </c>
      <c r="G16" s="26">
        <v>33.95</v>
      </c>
      <c r="H16" s="22">
        <v>0</v>
      </c>
      <c r="I16" s="22">
        <f t="shared" si="0"/>
        <v>0.0499999999999972</v>
      </c>
      <c r="J16" s="22">
        <f t="shared" si="1"/>
        <v>0.0499999999999972</v>
      </c>
      <c r="K16" s="26">
        <v>100</v>
      </c>
      <c r="L16" s="26" t="s">
        <v>19</v>
      </c>
    </row>
    <row r="17" ht="30" customHeight="1" spans="1:12">
      <c r="A17" s="26">
        <v>11</v>
      </c>
      <c r="B17" s="25" t="s">
        <v>30</v>
      </c>
      <c r="C17" s="25" t="s">
        <v>23</v>
      </c>
      <c r="D17" s="23">
        <v>0</v>
      </c>
      <c r="E17" s="23">
        <v>0</v>
      </c>
      <c r="F17" s="26">
        <v>12</v>
      </c>
      <c r="G17" s="26">
        <v>10</v>
      </c>
      <c r="H17" s="22">
        <v>0</v>
      </c>
      <c r="I17" s="22">
        <f t="shared" si="0"/>
        <v>2</v>
      </c>
      <c r="J17" s="22">
        <f t="shared" si="1"/>
        <v>2</v>
      </c>
      <c r="K17" s="26">
        <v>98.33</v>
      </c>
      <c r="L17" s="26" t="s">
        <v>19</v>
      </c>
    </row>
    <row r="18" ht="30" customHeight="1" spans="1:12">
      <c r="A18" s="26">
        <v>12</v>
      </c>
      <c r="B18" s="25" t="s">
        <v>31</v>
      </c>
      <c r="C18" s="25" t="s">
        <v>23</v>
      </c>
      <c r="D18" s="22">
        <v>0</v>
      </c>
      <c r="E18" s="22">
        <v>0</v>
      </c>
      <c r="F18" s="26">
        <v>3</v>
      </c>
      <c r="G18" s="26">
        <v>3</v>
      </c>
      <c r="H18" s="22">
        <v>0</v>
      </c>
      <c r="I18" s="22">
        <f t="shared" si="0"/>
        <v>0</v>
      </c>
      <c r="J18" s="22">
        <f t="shared" si="1"/>
        <v>0</v>
      </c>
      <c r="K18" s="26">
        <v>100</v>
      </c>
      <c r="L18" s="26" t="s">
        <v>19</v>
      </c>
    </row>
    <row r="19" ht="30" customHeight="1" spans="1:12">
      <c r="A19" s="26">
        <v>13</v>
      </c>
      <c r="B19" s="25" t="s">
        <v>32</v>
      </c>
      <c r="C19" s="25" t="s">
        <v>23</v>
      </c>
      <c r="D19" s="23">
        <v>0</v>
      </c>
      <c r="E19" s="23">
        <v>0</v>
      </c>
      <c r="F19" s="26">
        <v>15</v>
      </c>
      <c r="G19" s="26">
        <v>15</v>
      </c>
      <c r="H19" s="22">
        <v>0</v>
      </c>
      <c r="I19" s="22">
        <f t="shared" si="0"/>
        <v>0</v>
      </c>
      <c r="J19" s="22">
        <f t="shared" si="1"/>
        <v>0</v>
      </c>
      <c r="K19" s="26">
        <v>100</v>
      </c>
      <c r="L19" s="26" t="s">
        <v>19</v>
      </c>
    </row>
    <row r="20" ht="30" customHeight="1" spans="1:12">
      <c r="A20" s="26">
        <v>14</v>
      </c>
      <c r="B20" s="25" t="s">
        <v>33</v>
      </c>
      <c r="C20" s="25" t="s">
        <v>23</v>
      </c>
      <c r="D20" s="22">
        <v>0</v>
      </c>
      <c r="E20" s="22">
        <v>0</v>
      </c>
      <c r="F20" s="26">
        <v>3.6</v>
      </c>
      <c r="G20" s="26">
        <v>3.59948</v>
      </c>
      <c r="H20" s="22">
        <v>0</v>
      </c>
      <c r="I20" s="22">
        <f t="shared" si="0"/>
        <v>0.000520000000000298</v>
      </c>
      <c r="J20" s="22">
        <f t="shared" si="1"/>
        <v>0.000520000000000298</v>
      </c>
      <c r="K20" s="26">
        <v>100</v>
      </c>
      <c r="L20" s="26" t="s">
        <v>19</v>
      </c>
    </row>
    <row r="21" ht="30" customHeight="1" spans="1:12">
      <c r="A21" s="26">
        <v>15</v>
      </c>
      <c r="B21" s="25" t="s">
        <v>34</v>
      </c>
      <c r="C21" s="25" t="s">
        <v>23</v>
      </c>
      <c r="D21" s="23">
        <v>0</v>
      </c>
      <c r="E21" s="23">
        <v>0</v>
      </c>
      <c r="F21" s="26">
        <v>38.7</v>
      </c>
      <c r="G21" s="26">
        <v>35.108</v>
      </c>
      <c r="H21" s="22">
        <v>0</v>
      </c>
      <c r="I21" s="22">
        <f t="shared" si="0"/>
        <v>3.59200000000001</v>
      </c>
      <c r="J21" s="22">
        <f t="shared" si="1"/>
        <v>3.59200000000001</v>
      </c>
      <c r="K21" s="26">
        <v>99.1</v>
      </c>
      <c r="L21" s="26" t="s">
        <v>19</v>
      </c>
    </row>
    <row r="22" ht="30" customHeight="1" spans="1:12">
      <c r="A22" s="26">
        <v>16</v>
      </c>
      <c r="B22" s="25" t="s">
        <v>35</v>
      </c>
      <c r="C22" s="25" t="s">
        <v>23</v>
      </c>
      <c r="D22" s="22">
        <v>0</v>
      </c>
      <c r="E22" s="22">
        <v>0</v>
      </c>
      <c r="F22" s="26">
        <v>5</v>
      </c>
      <c r="G22" s="26">
        <v>1.637717</v>
      </c>
      <c r="H22" s="22">
        <v>0</v>
      </c>
      <c r="I22" s="22">
        <f t="shared" si="0"/>
        <v>3.362283</v>
      </c>
      <c r="J22" s="22">
        <f t="shared" si="1"/>
        <v>3.362283</v>
      </c>
      <c r="K22" s="26">
        <v>96.7</v>
      </c>
      <c r="L22" s="26" t="s">
        <v>19</v>
      </c>
    </row>
    <row r="23" ht="30" customHeight="1" spans="1:12">
      <c r="A23" s="26">
        <v>17</v>
      </c>
      <c r="B23" s="25" t="s">
        <v>36</v>
      </c>
      <c r="C23" s="25" t="s">
        <v>23</v>
      </c>
      <c r="D23" s="23">
        <v>0</v>
      </c>
      <c r="E23" s="23">
        <v>0</v>
      </c>
      <c r="F23" s="26">
        <v>3.15</v>
      </c>
      <c r="G23" s="26">
        <v>3.134</v>
      </c>
      <c r="H23" s="22">
        <v>0</v>
      </c>
      <c r="I23" s="22">
        <f t="shared" si="0"/>
        <v>0.016</v>
      </c>
      <c r="J23" s="22">
        <f t="shared" si="1"/>
        <v>0.016</v>
      </c>
      <c r="K23" s="26">
        <v>99.9</v>
      </c>
      <c r="L23" s="26" t="s">
        <v>19</v>
      </c>
    </row>
    <row r="24" ht="30" customHeight="1" spans="1:12">
      <c r="A24" s="26">
        <v>18</v>
      </c>
      <c r="B24" s="25" t="s">
        <v>37</v>
      </c>
      <c r="C24" s="25" t="s">
        <v>23</v>
      </c>
      <c r="D24" s="22">
        <v>0</v>
      </c>
      <c r="E24" s="22">
        <v>0</v>
      </c>
      <c r="F24" s="26">
        <v>14</v>
      </c>
      <c r="G24" s="26">
        <v>13.921</v>
      </c>
      <c r="H24" s="22">
        <v>0</v>
      </c>
      <c r="I24" s="22">
        <f t="shared" si="0"/>
        <v>0.0790000000000006</v>
      </c>
      <c r="J24" s="22">
        <f t="shared" si="1"/>
        <v>0.0790000000000006</v>
      </c>
      <c r="K24" s="26">
        <v>99.9</v>
      </c>
      <c r="L24" s="26" t="s">
        <v>19</v>
      </c>
    </row>
    <row r="25" ht="30" customHeight="1" spans="1:12">
      <c r="A25" s="26">
        <v>19</v>
      </c>
      <c r="B25" s="25" t="s">
        <v>38</v>
      </c>
      <c r="C25" s="25" t="s">
        <v>23</v>
      </c>
      <c r="D25" s="23">
        <v>0</v>
      </c>
      <c r="E25" s="23">
        <v>0</v>
      </c>
      <c r="F25" s="26">
        <v>30</v>
      </c>
      <c r="G25" s="26">
        <v>29.965</v>
      </c>
      <c r="H25" s="22">
        <v>0</v>
      </c>
      <c r="I25" s="22">
        <f t="shared" si="0"/>
        <v>0.0350000000000001</v>
      </c>
      <c r="J25" s="22">
        <f t="shared" si="1"/>
        <v>0.0350000000000001</v>
      </c>
      <c r="K25" s="26">
        <v>100</v>
      </c>
      <c r="L25" s="26" t="s">
        <v>19</v>
      </c>
    </row>
    <row r="26" s="5" customFormat="1" ht="33" customHeight="1" spans="1:12">
      <c r="A26" s="26">
        <v>20</v>
      </c>
      <c r="B26" s="25" t="s">
        <v>39</v>
      </c>
      <c r="C26" s="25" t="s">
        <v>23</v>
      </c>
      <c r="D26" s="26">
        <v>0</v>
      </c>
      <c r="E26" s="26">
        <v>0</v>
      </c>
      <c r="F26" s="26">
        <v>30</v>
      </c>
      <c r="G26" s="26">
        <v>28</v>
      </c>
      <c r="H26" s="26">
        <v>0</v>
      </c>
      <c r="I26" s="26">
        <f t="shared" si="0"/>
        <v>2</v>
      </c>
      <c r="J26" s="26">
        <f t="shared" si="1"/>
        <v>2</v>
      </c>
      <c r="K26" s="26">
        <v>99.3</v>
      </c>
      <c r="L26" s="26" t="s">
        <v>19</v>
      </c>
    </row>
    <row r="27" s="4" customFormat="1" ht="27" customHeight="1" spans="1:12">
      <c r="A27" s="26">
        <v>21</v>
      </c>
      <c r="B27" s="25" t="s">
        <v>27</v>
      </c>
      <c r="C27" s="25" t="s">
        <v>40</v>
      </c>
      <c r="D27" s="23">
        <v>0</v>
      </c>
      <c r="E27" s="23">
        <v>0</v>
      </c>
      <c r="F27" s="26">
        <v>12</v>
      </c>
      <c r="G27" s="26">
        <v>12</v>
      </c>
      <c r="H27" s="22">
        <v>0</v>
      </c>
      <c r="I27" s="22">
        <f t="shared" si="0"/>
        <v>0</v>
      </c>
      <c r="J27" s="22">
        <f t="shared" si="1"/>
        <v>0</v>
      </c>
      <c r="K27" s="26">
        <v>98</v>
      </c>
      <c r="L27" s="26" t="s">
        <v>19</v>
      </c>
    </row>
    <row r="28" s="4" customFormat="1" ht="28.5" spans="1:12">
      <c r="A28" s="26">
        <v>22</v>
      </c>
      <c r="B28" s="25" t="s">
        <v>41</v>
      </c>
      <c r="C28" s="25" t="s">
        <v>40</v>
      </c>
      <c r="D28" s="22">
        <v>0</v>
      </c>
      <c r="E28" s="22">
        <v>0</v>
      </c>
      <c r="F28" s="26">
        <v>100</v>
      </c>
      <c r="G28" s="26">
        <v>100</v>
      </c>
      <c r="H28" s="22">
        <v>0</v>
      </c>
      <c r="I28" s="22">
        <f t="shared" si="0"/>
        <v>0</v>
      </c>
      <c r="J28" s="22">
        <f t="shared" si="1"/>
        <v>0</v>
      </c>
      <c r="K28" s="26">
        <v>100</v>
      </c>
      <c r="L28" s="26" t="s">
        <v>19</v>
      </c>
    </row>
    <row r="29" s="4" customFormat="1" ht="28.5" spans="1:12">
      <c r="A29" s="26">
        <v>23</v>
      </c>
      <c r="B29" s="25" t="s">
        <v>33</v>
      </c>
      <c r="C29" s="25" t="s">
        <v>40</v>
      </c>
      <c r="D29" s="23">
        <v>0</v>
      </c>
      <c r="E29" s="23">
        <v>0</v>
      </c>
      <c r="F29" s="26">
        <v>7</v>
      </c>
      <c r="G29" s="26">
        <v>6.92</v>
      </c>
      <c r="H29" s="22">
        <v>0</v>
      </c>
      <c r="I29" s="22">
        <f t="shared" si="0"/>
        <v>0.0800000000000001</v>
      </c>
      <c r="J29" s="22">
        <f t="shared" si="1"/>
        <v>0.0800000000000001</v>
      </c>
      <c r="K29" s="26">
        <v>99.8</v>
      </c>
      <c r="L29" s="26" t="s">
        <v>19</v>
      </c>
    </row>
    <row r="30" ht="28.5" spans="1:12">
      <c r="A30" s="26">
        <v>24</v>
      </c>
      <c r="B30" s="25" t="s">
        <v>42</v>
      </c>
      <c r="C30" s="25" t="s">
        <v>40</v>
      </c>
      <c r="D30" s="22">
        <v>0</v>
      </c>
      <c r="E30" s="22">
        <v>0</v>
      </c>
      <c r="F30" s="26">
        <v>40</v>
      </c>
      <c r="G30" s="26">
        <v>39.94</v>
      </c>
      <c r="H30" s="22">
        <v>0</v>
      </c>
      <c r="I30" s="22">
        <f t="shared" si="0"/>
        <v>0.0600000000000023</v>
      </c>
      <c r="J30" s="22">
        <f t="shared" si="1"/>
        <v>0.0600000000000023</v>
      </c>
      <c r="K30" s="26">
        <v>99</v>
      </c>
      <c r="L30" s="26" t="s">
        <v>19</v>
      </c>
    </row>
    <row r="31" s="4" customFormat="1" ht="28.5" spans="1:12">
      <c r="A31" s="26">
        <v>25</v>
      </c>
      <c r="B31" s="25" t="s">
        <v>43</v>
      </c>
      <c r="C31" s="25" t="s">
        <v>40</v>
      </c>
      <c r="D31" s="23">
        <v>0</v>
      </c>
      <c r="E31" s="23">
        <v>0</v>
      </c>
      <c r="F31" s="26">
        <v>40</v>
      </c>
      <c r="G31" s="26">
        <v>39.4</v>
      </c>
      <c r="H31" s="22">
        <v>0</v>
      </c>
      <c r="I31" s="22">
        <f t="shared" si="0"/>
        <v>0.600000000000001</v>
      </c>
      <c r="J31" s="22">
        <f t="shared" si="1"/>
        <v>0.600000000000001</v>
      </c>
      <c r="K31" s="26">
        <v>99</v>
      </c>
      <c r="L31" s="26" t="s">
        <v>19</v>
      </c>
    </row>
    <row r="32" s="4" customFormat="1" ht="28.5" spans="1:12">
      <c r="A32" s="26">
        <v>26</v>
      </c>
      <c r="B32" s="25" t="s">
        <v>44</v>
      </c>
      <c r="C32" s="25" t="s">
        <v>40</v>
      </c>
      <c r="D32" s="22">
        <v>0</v>
      </c>
      <c r="E32" s="22">
        <v>0</v>
      </c>
      <c r="F32" s="26">
        <v>229.9</v>
      </c>
      <c r="G32" s="26">
        <v>225.22</v>
      </c>
      <c r="H32" s="22">
        <v>0</v>
      </c>
      <c r="I32" s="22">
        <f t="shared" si="0"/>
        <v>4.68000000000001</v>
      </c>
      <c r="J32" s="22">
        <f t="shared" si="1"/>
        <v>4.68000000000001</v>
      </c>
      <c r="K32" s="26">
        <v>99.7</v>
      </c>
      <c r="L32" s="26" t="s">
        <v>19</v>
      </c>
    </row>
    <row r="33" s="4" customFormat="1" ht="57" spans="1:15">
      <c r="A33" s="26">
        <v>27</v>
      </c>
      <c r="B33" s="25" t="s">
        <v>45</v>
      </c>
      <c r="C33" s="25" t="s">
        <v>40</v>
      </c>
      <c r="D33" s="23">
        <v>90</v>
      </c>
      <c r="E33" s="23">
        <v>0</v>
      </c>
      <c r="F33" s="26">
        <v>0</v>
      </c>
      <c r="G33" s="26">
        <v>90</v>
      </c>
      <c r="H33" s="22">
        <v>0</v>
      </c>
      <c r="I33" s="22">
        <f t="shared" si="0"/>
        <v>0</v>
      </c>
      <c r="J33" s="22">
        <f t="shared" si="1"/>
        <v>0</v>
      </c>
      <c r="K33" s="26">
        <v>100</v>
      </c>
      <c r="L33" s="26" t="s">
        <v>19</v>
      </c>
      <c r="O33" s="4">
        <f>F14+F15+F16+F17+F18+F20+F21+F27+F29++F34+F35+F36+F40</f>
        <v>168.5</v>
      </c>
    </row>
    <row r="34" s="4" customFormat="1" ht="28.5" spans="1:15">
      <c r="A34" s="26">
        <v>28</v>
      </c>
      <c r="B34" s="25" t="s">
        <v>28</v>
      </c>
      <c r="C34" s="25" t="s">
        <v>40</v>
      </c>
      <c r="D34" s="22">
        <v>0</v>
      </c>
      <c r="E34" s="22">
        <v>0</v>
      </c>
      <c r="F34" s="26">
        <v>5</v>
      </c>
      <c r="G34" s="26">
        <v>5</v>
      </c>
      <c r="H34" s="22">
        <v>0</v>
      </c>
      <c r="I34" s="22">
        <f t="shared" si="0"/>
        <v>0</v>
      </c>
      <c r="J34" s="22">
        <f t="shared" si="1"/>
        <v>0</v>
      </c>
      <c r="K34" s="26">
        <v>98</v>
      </c>
      <c r="L34" s="26" t="s">
        <v>19</v>
      </c>
      <c r="O34" s="4">
        <f>F10+F11+F12+F13+F19+F22+F23+F24+F25+F26+F28+F30+F31+F32+F33+F37+F38+F39+F41+F42</f>
        <v>1535.05</v>
      </c>
    </row>
    <row r="35" s="4" customFormat="1" ht="28.5" spans="1:12">
      <c r="A35" s="26">
        <v>29</v>
      </c>
      <c r="B35" s="25" t="s">
        <v>34</v>
      </c>
      <c r="C35" s="25" t="s">
        <v>40</v>
      </c>
      <c r="D35" s="23">
        <v>0</v>
      </c>
      <c r="E35" s="23">
        <v>0</v>
      </c>
      <c r="F35" s="26">
        <v>21.2</v>
      </c>
      <c r="G35" s="26">
        <v>21.2</v>
      </c>
      <c r="H35" s="22">
        <v>0</v>
      </c>
      <c r="I35" s="22">
        <f t="shared" si="0"/>
        <v>0</v>
      </c>
      <c r="J35" s="22">
        <f t="shared" si="1"/>
        <v>0</v>
      </c>
      <c r="K35" s="26">
        <v>100</v>
      </c>
      <c r="L35" s="26" t="s">
        <v>19</v>
      </c>
    </row>
    <row r="36" s="4" customFormat="1" ht="28.5" spans="1:12">
      <c r="A36" s="26">
        <v>30</v>
      </c>
      <c r="B36" s="25" t="s">
        <v>31</v>
      </c>
      <c r="C36" s="25" t="s">
        <v>40</v>
      </c>
      <c r="D36" s="22">
        <v>0</v>
      </c>
      <c r="E36" s="22">
        <v>0</v>
      </c>
      <c r="F36" s="26">
        <v>10</v>
      </c>
      <c r="G36" s="26">
        <v>10</v>
      </c>
      <c r="H36" s="22">
        <v>0</v>
      </c>
      <c r="I36" s="22">
        <f t="shared" si="0"/>
        <v>0</v>
      </c>
      <c r="J36" s="22">
        <f t="shared" si="1"/>
        <v>0</v>
      </c>
      <c r="K36" s="26">
        <v>100</v>
      </c>
      <c r="L36" s="26" t="s">
        <v>19</v>
      </c>
    </row>
    <row r="37" s="4" customFormat="1" ht="28.5" spans="1:12">
      <c r="A37" s="26">
        <v>31</v>
      </c>
      <c r="B37" s="25" t="s">
        <v>46</v>
      </c>
      <c r="C37" s="25" t="s">
        <v>40</v>
      </c>
      <c r="D37" s="23">
        <v>0</v>
      </c>
      <c r="E37" s="23">
        <v>0</v>
      </c>
      <c r="F37" s="26">
        <v>28</v>
      </c>
      <c r="G37" s="26">
        <v>28</v>
      </c>
      <c r="H37" s="22">
        <v>0</v>
      </c>
      <c r="I37" s="22">
        <f t="shared" si="0"/>
        <v>0</v>
      </c>
      <c r="J37" s="22">
        <f t="shared" si="1"/>
        <v>0</v>
      </c>
      <c r="K37" s="26">
        <v>98</v>
      </c>
      <c r="L37" s="26" t="s">
        <v>19</v>
      </c>
    </row>
    <row r="38" s="4" customFormat="1" ht="28.5" spans="1:12">
      <c r="A38" s="26">
        <v>32</v>
      </c>
      <c r="B38" s="25" t="s">
        <v>47</v>
      </c>
      <c r="C38" s="25" t="s">
        <v>40</v>
      </c>
      <c r="D38" s="22">
        <v>0</v>
      </c>
      <c r="E38" s="22">
        <v>0</v>
      </c>
      <c r="F38" s="26">
        <v>30</v>
      </c>
      <c r="G38" s="26">
        <v>26.8</v>
      </c>
      <c r="H38" s="22">
        <v>0</v>
      </c>
      <c r="I38" s="22">
        <f t="shared" si="0"/>
        <v>3.2</v>
      </c>
      <c r="J38" s="22">
        <f t="shared" si="1"/>
        <v>3.2</v>
      </c>
      <c r="K38" s="26">
        <v>98</v>
      </c>
      <c r="L38" s="26" t="s">
        <v>19</v>
      </c>
    </row>
    <row r="39" s="4" customFormat="1" ht="28.5" spans="1:12">
      <c r="A39" s="26">
        <v>33</v>
      </c>
      <c r="B39" s="25" t="s">
        <v>48</v>
      </c>
      <c r="C39" s="25" t="s">
        <v>40</v>
      </c>
      <c r="D39" s="23">
        <v>0</v>
      </c>
      <c r="E39" s="23">
        <v>0</v>
      </c>
      <c r="F39" s="26">
        <v>120</v>
      </c>
      <c r="G39" s="26">
        <v>115.98</v>
      </c>
      <c r="H39" s="22">
        <v>0</v>
      </c>
      <c r="I39" s="22">
        <f t="shared" si="0"/>
        <v>4.02</v>
      </c>
      <c r="J39" s="22">
        <f t="shared" si="1"/>
        <v>4.02</v>
      </c>
      <c r="K39" s="26">
        <v>98</v>
      </c>
      <c r="L39" s="26" t="s">
        <v>19</v>
      </c>
    </row>
    <row r="40" s="4" customFormat="1" ht="28.5" spans="1:12">
      <c r="A40" s="26">
        <v>34</v>
      </c>
      <c r="B40" s="25" t="s">
        <v>49</v>
      </c>
      <c r="C40" s="25" t="s">
        <v>40</v>
      </c>
      <c r="D40" s="22">
        <v>0</v>
      </c>
      <c r="E40" s="22">
        <v>0</v>
      </c>
      <c r="F40" s="26">
        <v>2</v>
      </c>
      <c r="G40" s="26">
        <v>2</v>
      </c>
      <c r="H40" s="22">
        <v>0</v>
      </c>
      <c r="I40" s="22">
        <f t="shared" si="0"/>
        <v>0</v>
      </c>
      <c r="J40" s="22">
        <f t="shared" si="1"/>
        <v>0</v>
      </c>
      <c r="K40" s="26">
        <v>100</v>
      </c>
      <c r="L40" s="26" t="s">
        <v>19</v>
      </c>
    </row>
    <row r="41" s="4" customFormat="1" ht="28.5" spans="1:12">
      <c r="A41" s="26">
        <v>35</v>
      </c>
      <c r="B41" s="25" t="s">
        <v>50</v>
      </c>
      <c r="C41" s="25" t="s">
        <v>40</v>
      </c>
      <c r="D41" s="23">
        <v>767</v>
      </c>
      <c r="E41" s="23">
        <v>0</v>
      </c>
      <c r="F41" s="26">
        <v>0</v>
      </c>
      <c r="G41" s="26">
        <v>591.64</v>
      </c>
      <c r="H41" s="22">
        <v>0</v>
      </c>
      <c r="I41" s="22">
        <f t="shared" si="0"/>
        <v>175.36</v>
      </c>
      <c r="J41" s="22">
        <v>0</v>
      </c>
      <c r="K41" s="26">
        <v>97</v>
      </c>
      <c r="L41" s="26" t="s">
        <v>19</v>
      </c>
    </row>
    <row r="42" ht="57" spans="1:12">
      <c r="A42" s="26">
        <v>36</v>
      </c>
      <c r="B42" s="25" t="s">
        <v>51</v>
      </c>
      <c r="C42" s="25" t="s">
        <v>40</v>
      </c>
      <c r="D42" s="22">
        <v>176</v>
      </c>
      <c r="E42" s="22">
        <v>0</v>
      </c>
      <c r="F42" s="26">
        <v>0</v>
      </c>
      <c r="G42" s="26">
        <v>150.75</v>
      </c>
      <c r="H42" s="22">
        <v>0</v>
      </c>
      <c r="I42" s="22">
        <f t="shared" si="0"/>
        <v>25.25</v>
      </c>
      <c r="J42" s="22">
        <v>0</v>
      </c>
      <c r="K42" s="26">
        <v>98</v>
      </c>
      <c r="L42" s="26" t="s">
        <v>19</v>
      </c>
    </row>
    <row r="43" spans="4:11">
      <c r="D43">
        <f t="shared" ref="D43:I43" si="2">SUM(D7:D42)</f>
        <v>8218.2</v>
      </c>
      <c r="E43">
        <f t="shared" si="2"/>
        <v>18879</v>
      </c>
      <c r="F43">
        <f t="shared" si="2"/>
        <v>2256.55</v>
      </c>
      <c r="G43">
        <f t="shared" si="2"/>
        <v>3057.480357</v>
      </c>
      <c r="H43">
        <f t="shared" si="2"/>
        <v>26017</v>
      </c>
      <c r="I43">
        <f t="shared" si="2"/>
        <v>279.269643</v>
      </c>
      <c r="K43">
        <f>SUM(K7:K42)</f>
        <v>3567.63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166666666667" bottom="0.471527777777778" header="0.511805555555556" footer="0.275"/>
  <pageSetup paperSize="9" scale="7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ybjcw-1</cp:lastModifiedBy>
  <dcterms:created xsi:type="dcterms:W3CDTF">2020-04-13T05:45:00Z</dcterms:created>
  <cp:lastPrinted>2023-03-10T03:02:00Z</cp:lastPrinted>
  <dcterms:modified xsi:type="dcterms:W3CDTF">2024-05-20T03:08:47Z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D99E04930B33445BBEB966F7358E0FB9_12</vt:lpwstr>
  </property>
</Properties>
</file>