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表3-1" sheetId="3" r:id="rId1"/>
    <sheet name="附表3-2" sheetId="4" r:id="rId2"/>
    <sheet name="附表3-3" sheetId="5" r:id="rId3"/>
    <sheet name="附表3-4" sheetId="13" r:id="rId4"/>
    <sheet name="附表3-5" sheetId="6" r:id="rId5"/>
    <sheet name="附表3-6" sheetId="15" r:id="rId6"/>
    <sheet name="附表3-7" sheetId="11" r:id="rId7"/>
    <sheet name="附表3-8" sheetId="17" r:id="rId8"/>
    <sheet name="附表3-9" sheetId="12" r:id="rId9"/>
  </sheets>
  <definedNames>
    <definedName name="_xlnm.Print_Area" localSheetId="0">'附表3-1'!$A$1:$D$33</definedName>
    <definedName name="_xlnm.Print_Area" localSheetId="3">'附表3-4'!$A$1:$G$31</definedName>
    <definedName name="_xlnm.Print_Area" localSheetId="4">'附表3-5'!$A$1:$E$15</definedName>
    <definedName name="_xlnm.Print_Area" localSheetId="5">'附表3-6'!$A$1:$E$21</definedName>
    <definedName name="_xlnm.Print_Area" localSheetId="6">'附表3-7'!$A$1:$F$16</definedName>
    <definedName name="_xlnm.Print_Area" localSheetId="8">'附表3-9'!$A$1:$E$12</definedName>
  </definedNames>
  <calcPr calcId="144525"/>
</workbook>
</file>

<file path=xl/sharedStrings.xml><?xml version="1.0" encoding="utf-8"?>
<sst xmlns="http://schemas.openxmlformats.org/spreadsheetml/2006/main" count="422" uniqueCount="258">
  <si>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3-1</t>
    </r>
  </si>
  <si>
    <t>部门预算收支总表</t>
  </si>
  <si>
    <r>
      <rPr>
        <sz val="10"/>
        <color indexed="8"/>
        <rFont val="宋体"/>
        <charset val="134"/>
      </rPr>
      <t>公开</t>
    </r>
    <r>
      <rPr>
        <sz val="10"/>
        <color indexed="8"/>
        <rFont val="Times New Roman"/>
        <charset val="134"/>
      </rPr>
      <t>01</t>
    </r>
    <r>
      <rPr>
        <sz val="10"/>
        <color indexed="8"/>
        <rFont val="宋体"/>
        <charset val="134"/>
      </rPr>
      <t>表</t>
    </r>
  </si>
  <si>
    <r>
      <rPr>
        <sz val="11"/>
        <color indexed="8"/>
        <rFont val="方正仿宋_GBK"/>
        <charset val="134"/>
      </rPr>
      <t>单位：万元</t>
    </r>
  </si>
  <si>
    <r>
      <rPr>
        <b/>
        <sz val="11"/>
        <rFont val="方正书宋_GBK"/>
        <charset val="134"/>
      </rPr>
      <t>收入</t>
    </r>
  </si>
  <si>
    <r>
      <rPr>
        <b/>
        <sz val="11"/>
        <rFont val="方正书宋_GBK"/>
        <charset val="134"/>
      </rPr>
      <t>支出</t>
    </r>
  </si>
  <si>
    <r>
      <rPr>
        <b/>
        <sz val="11"/>
        <rFont val="方正书宋_GBK"/>
        <charset val="134"/>
      </rPr>
      <t>项</t>
    </r>
    <r>
      <rPr>
        <b/>
        <sz val="11"/>
        <rFont val="Times New Roman"/>
        <charset val="134"/>
      </rPr>
      <t xml:space="preserve">    </t>
    </r>
    <r>
      <rPr>
        <b/>
        <sz val="11"/>
        <rFont val="方正书宋_GBK"/>
        <charset val="134"/>
      </rPr>
      <t>目</t>
    </r>
  </si>
  <si>
    <t>预算数</t>
  </si>
  <si>
    <r>
      <rPr>
        <sz val="11"/>
        <rFont val="方正仿宋_GBK"/>
        <charset val="134"/>
      </rPr>
      <t>一、财政拨款收入</t>
    </r>
  </si>
  <si>
    <r>
      <rPr>
        <sz val="11"/>
        <rFont val="方正仿宋_GBK"/>
        <charset val="134"/>
      </rPr>
      <t>一、一般公共服务支出</t>
    </r>
  </si>
  <si>
    <r>
      <rPr>
        <sz val="11"/>
        <rFont val="方正仿宋_GBK"/>
        <charset val="134"/>
      </rPr>
      <t>二、上级补助收入</t>
    </r>
  </si>
  <si>
    <r>
      <rPr>
        <sz val="11"/>
        <rFont val="方正仿宋_GBK"/>
        <charset val="134"/>
      </rPr>
      <t>二、外交支出</t>
    </r>
  </si>
  <si>
    <r>
      <rPr>
        <sz val="11"/>
        <rFont val="方正仿宋_GBK"/>
        <charset val="134"/>
      </rPr>
      <t>三、事业收入</t>
    </r>
  </si>
  <si>
    <r>
      <rPr>
        <sz val="11"/>
        <rFont val="方正仿宋_GBK"/>
        <charset val="134"/>
      </rPr>
      <t>三、国防支出</t>
    </r>
  </si>
  <si>
    <r>
      <rPr>
        <sz val="11"/>
        <rFont val="方正仿宋_GBK"/>
        <charset val="134"/>
      </rPr>
      <t>四、经营收入</t>
    </r>
  </si>
  <si>
    <r>
      <rPr>
        <sz val="11"/>
        <rFont val="方正仿宋_GBK"/>
        <charset val="134"/>
      </rPr>
      <t>四、公共安全支出</t>
    </r>
  </si>
  <si>
    <r>
      <rPr>
        <sz val="11"/>
        <rFont val="方正仿宋_GBK"/>
        <charset val="134"/>
      </rPr>
      <t>五、附属单位上缴收入</t>
    </r>
  </si>
  <si>
    <r>
      <rPr>
        <sz val="11"/>
        <rFont val="方正仿宋_GBK"/>
        <charset val="134"/>
      </rPr>
      <t>五、教育支出</t>
    </r>
  </si>
  <si>
    <r>
      <rPr>
        <sz val="11"/>
        <rFont val="方正仿宋_GBK"/>
        <charset val="134"/>
      </rPr>
      <t>六、其他收入</t>
    </r>
  </si>
  <si>
    <r>
      <rPr>
        <sz val="11"/>
        <rFont val="方正仿宋_GBK"/>
        <charset val="134"/>
      </rPr>
      <t>六、科学技术支出</t>
    </r>
  </si>
  <si>
    <r>
      <rPr>
        <sz val="11"/>
        <rFont val="方正仿宋_GBK"/>
        <charset val="134"/>
      </rPr>
      <t>七、文化体育与传媒支出</t>
    </r>
  </si>
  <si>
    <r>
      <rPr>
        <sz val="11"/>
        <rFont val="方正仿宋_GBK"/>
        <charset val="134"/>
      </rPr>
      <t>八、社会保障和就业支出</t>
    </r>
  </si>
  <si>
    <r>
      <rPr>
        <sz val="11"/>
        <rFont val="方正仿宋_GBK"/>
        <charset val="134"/>
      </rPr>
      <t>九、医疗卫生与计划生育支出</t>
    </r>
  </si>
  <si>
    <r>
      <rPr>
        <sz val="11"/>
        <rFont val="方正仿宋_GBK"/>
        <charset val="134"/>
      </rPr>
      <t>十、节能环保支出</t>
    </r>
  </si>
  <si>
    <r>
      <rPr>
        <sz val="11"/>
        <rFont val="方正仿宋_GBK"/>
        <charset val="134"/>
      </rPr>
      <t>十一、城乡社区支出</t>
    </r>
  </si>
  <si>
    <r>
      <rPr>
        <sz val="11"/>
        <rFont val="方正仿宋_GBK"/>
        <charset val="134"/>
      </rPr>
      <t>十二、农林水支出</t>
    </r>
  </si>
  <si>
    <r>
      <rPr>
        <sz val="11"/>
        <rFont val="方正仿宋_GBK"/>
        <charset val="134"/>
      </rPr>
      <t>十三、交通运输支出</t>
    </r>
  </si>
  <si>
    <r>
      <rPr>
        <sz val="11"/>
        <rFont val="方正仿宋_GBK"/>
        <charset val="134"/>
      </rPr>
      <t>十四、资源勘探信息等支出</t>
    </r>
  </si>
  <si>
    <r>
      <rPr>
        <sz val="11"/>
        <rFont val="方正仿宋_GBK"/>
        <charset val="134"/>
      </rPr>
      <t>十五、商业服务业等支出</t>
    </r>
  </si>
  <si>
    <r>
      <rPr>
        <sz val="11"/>
        <rFont val="方正仿宋_GBK"/>
        <charset val="134"/>
      </rPr>
      <t>十六、金融支出</t>
    </r>
  </si>
  <si>
    <r>
      <rPr>
        <sz val="11"/>
        <rFont val="方正仿宋_GBK"/>
        <charset val="134"/>
      </rPr>
      <t>十七、援助其他地区支出</t>
    </r>
  </si>
  <si>
    <r>
      <rPr>
        <sz val="11"/>
        <rFont val="方正仿宋_GBK"/>
        <charset val="134"/>
      </rPr>
      <t>十八、国土海洋气象等支出</t>
    </r>
  </si>
  <si>
    <r>
      <rPr>
        <sz val="11"/>
        <rFont val="方正仿宋_GBK"/>
        <charset val="134"/>
      </rPr>
      <t>十九、住房保障支出</t>
    </r>
  </si>
  <si>
    <r>
      <rPr>
        <sz val="11"/>
        <rFont val="方正仿宋_GBK"/>
        <charset val="134"/>
      </rPr>
      <t>二十、粮油物资储备支出</t>
    </r>
  </si>
  <si>
    <r>
      <rPr>
        <sz val="11"/>
        <rFont val="方正仿宋_GBK"/>
        <charset val="134"/>
      </rPr>
      <t>二十一、国债还本付息支出</t>
    </r>
  </si>
  <si>
    <r>
      <rPr>
        <sz val="11"/>
        <rFont val="方正仿宋_GBK"/>
        <charset val="134"/>
      </rPr>
      <t>二十二、其他支出</t>
    </r>
  </si>
  <si>
    <r>
      <rPr>
        <b/>
        <sz val="11"/>
        <rFont val="方正仿宋_GBK"/>
        <charset val="134"/>
      </rPr>
      <t>本年收入合计</t>
    </r>
  </si>
  <si>
    <r>
      <rPr>
        <b/>
        <sz val="11"/>
        <rFont val="方正仿宋_GBK"/>
        <charset val="134"/>
      </rPr>
      <t>本年支出合计</t>
    </r>
  </si>
  <si>
    <r>
      <rPr>
        <sz val="11"/>
        <rFont val="Times New Roman"/>
        <charset val="134"/>
      </rPr>
      <t xml:space="preserve">         </t>
    </r>
    <r>
      <rPr>
        <sz val="11"/>
        <rFont val="方正仿宋_GBK"/>
        <charset val="134"/>
      </rPr>
      <t>用事业基金弥补收支差额</t>
    </r>
  </si>
  <si>
    <r>
      <rPr>
        <sz val="11"/>
        <rFont val="Times New Roman"/>
        <charset val="134"/>
      </rPr>
      <t xml:space="preserve">                </t>
    </r>
    <r>
      <rPr>
        <sz val="11"/>
        <rFont val="方正仿宋_GBK"/>
        <charset val="134"/>
      </rPr>
      <t>结余分配</t>
    </r>
  </si>
  <si>
    <r>
      <rPr>
        <sz val="11"/>
        <rFont val="Times New Roman"/>
        <charset val="134"/>
      </rPr>
      <t xml:space="preserve">         </t>
    </r>
    <r>
      <rPr>
        <sz val="11"/>
        <rFont val="方正仿宋_GBK"/>
        <charset val="134"/>
      </rPr>
      <t>年初结转和结余</t>
    </r>
  </si>
  <si>
    <r>
      <rPr>
        <sz val="11"/>
        <rFont val="Times New Roman"/>
        <charset val="134"/>
      </rPr>
      <t xml:space="preserve">                </t>
    </r>
    <r>
      <rPr>
        <sz val="11"/>
        <rFont val="方正仿宋_GBK"/>
        <charset val="134"/>
      </rPr>
      <t>年末结转和结余</t>
    </r>
  </si>
  <si>
    <r>
      <rPr>
        <b/>
        <sz val="11"/>
        <rFont val="方正仿宋_GBK"/>
        <charset val="134"/>
      </rPr>
      <t>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</si>
  <si>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3-2</t>
    </r>
  </si>
  <si>
    <t>部门预算收入总表</t>
  </si>
  <si>
    <r>
      <rPr>
        <sz val="10"/>
        <color indexed="8"/>
        <rFont val="宋体"/>
        <charset val="134"/>
      </rPr>
      <t>公开</t>
    </r>
    <r>
      <rPr>
        <sz val="10"/>
        <color indexed="8"/>
        <rFont val="Times New Roman"/>
        <charset val="134"/>
      </rPr>
      <t>02</t>
    </r>
    <r>
      <rPr>
        <sz val="10"/>
        <color indexed="8"/>
        <rFont val="宋体"/>
        <charset val="134"/>
      </rPr>
      <t>表</t>
    </r>
  </si>
  <si>
    <t>科目</t>
  </si>
  <si>
    <r>
      <rPr>
        <b/>
        <sz val="11"/>
        <rFont val="方正书宋_GBK"/>
        <charset val="134"/>
      </rPr>
      <t>本年收入合计</t>
    </r>
  </si>
  <si>
    <r>
      <rPr>
        <b/>
        <sz val="11"/>
        <rFont val="方正书宋_GBK"/>
        <charset val="134"/>
      </rPr>
      <t>财政拨款收入</t>
    </r>
  </si>
  <si>
    <r>
      <rPr>
        <b/>
        <sz val="11"/>
        <rFont val="方正书宋_GBK"/>
        <charset val="134"/>
      </rPr>
      <t>上级补助收入</t>
    </r>
  </si>
  <si>
    <r>
      <rPr>
        <b/>
        <sz val="11"/>
        <rFont val="方正书宋_GBK"/>
        <charset val="134"/>
      </rPr>
      <t>事业收入</t>
    </r>
  </si>
  <si>
    <r>
      <rPr>
        <b/>
        <sz val="11"/>
        <rFont val="方正书宋_GBK"/>
        <charset val="134"/>
      </rPr>
      <t>经营收入</t>
    </r>
  </si>
  <si>
    <r>
      <rPr>
        <b/>
        <sz val="11"/>
        <rFont val="方正书宋_GBK"/>
        <charset val="134"/>
      </rPr>
      <t>附属单位上缴收入</t>
    </r>
  </si>
  <si>
    <r>
      <rPr>
        <b/>
        <sz val="11"/>
        <rFont val="方正书宋_GBK"/>
        <charset val="134"/>
      </rPr>
      <t>其他收入</t>
    </r>
  </si>
  <si>
    <r>
      <rPr>
        <b/>
        <sz val="11"/>
        <rFont val="方正书宋_GBK"/>
        <charset val="134"/>
      </rPr>
      <t>功能分类科目编码</t>
    </r>
  </si>
  <si>
    <r>
      <rPr>
        <b/>
        <sz val="11"/>
        <rFont val="方正书宋_GBK"/>
        <charset val="134"/>
      </rPr>
      <t>科目名称</t>
    </r>
  </si>
  <si>
    <r>
      <rPr>
        <sz val="11"/>
        <rFont val="方正仿宋_GBK"/>
        <charset val="134"/>
      </rPr>
      <t>合计</t>
    </r>
  </si>
  <si>
    <t>205</t>
  </si>
  <si>
    <t>教育支出</t>
  </si>
  <si>
    <t>20508</t>
  </si>
  <si>
    <t xml:space="preserve">  进修及培训</t>
  </si>
  <si>
    <t>2050803</t>
  </si>
  <si>
    <t xml:space="preserve">    培训支出</t>
  </si>
  <si>
    <t>212</t>
  </si>
  <si>
    <t>城乡社区支出</t>
  </si>
  <si>
    <t>21213</t>
  </si>
  <si>
    <t xml:space="preserve">   城市基础设施配套费   安排的支出</t>
  </si>
  <si>
    <t>2121399</t>
  </si>
  <si>
    <t xml:space="preserve">    其他城市基础设施配套费安排的支出</t>
  </si>
  <si>
    <t>213</t>
  </si>
  <si>
    <t>农林水支出</t>
  </si>
  <si>
    <t>21302</t>
  </si>
  <si>
    <t xml:space="preserve">  林业</t>
  </si>
  <si>
    <t>2130201</t>
  </si>
  <si>
    <t xml:space="preserve">    行政运行</t>
  </si>
  <si>
    <t>2130204</t>
  </si>
  <si>
    <t>机关服务</t>
  </si>
  <si>
    <t>2130205</t>
  </si>
  <si>
    <t xml:space="preserve">    林业事业机构</t>
  </si>
  <si>
    <t xml:space="preserve">    森林培育</t>
  </si>
  <si>
    <t>2130206</t>
  </si>
  <si>
    <t xml:space="preserve">    林业技术推广</t>
  </si>
  <si>
    <t>2130209</t>
  </si>
  <si>
    <t xml:space="preserve">    森林生态效益补偿</t>
  </si>
  <si>
    <t>2130213</t>
  </si>
  <si>
    <t xml:space="preserve">    林业执法与监督</t>
  </si>
  <si>
    <t>2130218</t>
  </si>
  <si>
    <t xml:space="preserve">    林业质量安全</t>
  </si>
  <si>
    <t>2130219</t>
  </si>
  <si>
    <t xml:space="preserve">    林业工程与项目管理</t>
  </si>
  <si>
    <t>2130234</t>
  </si>
  <si>
    <t xml:space="preserve">    林业防灾减灾</t>
  </si>
  <si>
    <t>2130299</t>
  </si>
  <si>
    <t xml:space="preserve">    其他林业支出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</si>
  <si>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3-3</t>
    </r>
  </si>
  <si>
    <t>部门预算支出总表</t>
  </si>
  <si>
    <r>
      <rPr>
        <sz val="10"/>
        <color indexed="8"/>
        <rFont val="宋体"/>
        <charset val="134"/>
      </rPr>
      <t>公开</t>
    </r>
    <r>
      <rPr>
        <sz val="10"/>
        <color indexed="8"/>
        <rFont val="Times New Roman"/>
        <charset val="134"/>
      </rPr>
      <t>03</t>
    </r>
    <r>
      <rPr>
        <sz val="10"/>
        <color indexed="8"/>
        <rFont val="宋体"/>
        <charset val="134"/>
      </rPr>
      <t>表</t>
    </r>
  </si>
  <si>
    <r>
      <rPr>
        <b/>
        <sz val="11"/>
        <rFont val="方正书宋_GBK"/>
        <charset val="134"/>
      </rPr>
      <t>本年支出合计</t>
    </r>
  </si>
  <si>
    <r>
      <rPr>
        <b/>
        <sz val="11"/>
        <rFont val="方正书宋_GBK"/>
        <charset val="134"/>
      </rPr>
      <t>基本支出</t>
    </r>
  </si>
  <si>
    <r>
      <rPr>
        <b/>
        <sz val="11"/>
        <rFont val="方正书宋_GBK"/>
        <charset val="134"/>
      </rPr>
      <t>项目支出</t>
    </r>
  </si>
  <si>
    <r>
      <rPr>
        <b/>
        <sz val="11"/>
        <rFont val="方正书宋_GBK"/>
        <charset val="134"/>
      </rPr>
      <t>上缴上级支出</t>
    </r>
  </si>
  <si>
    <r>
      <rPr>
        <b/>
        <sz val="11"/>
        <rFont val="方正书宋_GBK"/>
        <charset val="134"/>
      </rPr>
      <t>经营支出</t>
    </r>
  </si>
  <si>
    <r>
      <rPr>
        <b/>
        <sz val="11"/>
        <rFont val="方正书宋_GBK"/>
        <charset val="134"/>
      </rPr>
      <t>对附属单位补助支出</t>
    </r>
  </si>
  <si>
    <t>合计</t>
  </si>
  <si>
    <t>城市基础设施配套费安排的支出</t>
  </si>
  <si>
    <t>其他城市基础设施配套费安排的支出</t>
  </si>
  <si>
    <t>2130203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</si>
  <si>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3-4</t>
    </r>
  </si>
  <si>
    <t>部门预算财政拨款收支总表</t>
  </si>
  <si>
    <r>
      <rPr>
        <sz val="10"/>
        <color indexed="8"/>
        <rFont val="宋体"/>
        <charset val="134"/>
      </rPr>
      <t>公开</t>
    </r>
    <r>
      <rPr>
        <sz val="10"/>
        <color indexed="8"/>
        <rFont val="Times New Roman"/>
        <charset val="134"/>
      </rPr>
      <t>04</t>
    </r>
    <r>
      <rPr>
        <sz val="10"/>
        <color indexed="8"/>
        <rFont val="宋体"/>
        <charset val="134"/>
      </rPr>
      <t>表</t>
    </r>
  </si>
  <si>
    <r>
      <rPr>
        <b/>
        <sz val="11"/>
        <rFont val="方正书宋_GBK"/>
        <charset val="134"/>
      </rPr>
      <t>金额</t>
    </r>
  </si>
  <si>
    <r>
      <rPr>
        <b/>
        <sz val="11"/>
        <rFont val="方正书宋_GBK"/>
        <charset val="134"/>
      </rPr>
      <t>合计</t>
    </r>
  </si>
  <si>
    <r>
      <rPr>
        <b/>
        <sz val="11"/>
        <rFont val="方正书宋_GBK"/>
        <charset val="134"/>
      </rPr>
      <t>一般公共预算财政拨款</t>
    </r>
  </si>
  <si>
    <r>
      <rPr>
        <b/>
        <sz val="11"/>
        <rFont val="方正书宋_GBK"/>
        <charset val="134"/>
      </rPr>
      <t>政府性基金预算财政拨款</t>
    </r>
  </si>
  <si>
    <t>国有资本经营预算财政拨款</t>
  </si>
  <si>
    <r>
      <rPr>
        <sz val="11"/>
        <rFont val="方正仿宋_GBK"/>
        <charset val="134"/>
      </rPr>
      <t>一、一般公共预算财政拨款</t>
    </r>
  </si>
  <si>
    <r>
      <rPr>
        <sz val="11"/>
        <rFont val="方正仿宋_GBK"/>
        <charset val="134"/>
      </rPr>
      <t>二、政府性基金预算财政拨款</t>
    </r>
  </si>
  <si>
    <t>三、国有资本经营预算财政拨款</t>
  </si>
  <si>
    <t>年初财政拨款结转和结余</t>
  </si>
  <si>
    <r>
      <rPr>
        <sz val="11"/>
        <rFont val="方正仿宋_GBK"/>
        <charset val="134"/>
      </rPr>
      <t>年末结转和结余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</si>
  <si>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3-5</t>
    </r>
  </si>
  <si>
    <t>部门预算一般公共预算财政拨款支出表</t>
  </si>
  <si>
    <r>
      <rPr>
        <sz val="10"/>
        <color indexed="8"/>
        <rFont val="宋体"/>
        <charset val="134"/>
      </rPr>
      <t>公开</t>
    </r>
    <r>
      <rPr>
        <sz val="10"/>
        <color indexed="8"/>
        <rFont val="Times New Roman"/>
        <charset val="134"/>
      </rPr>
      <t>05</t>
    </r>
    <r>
      <rPr>
        <sz val="10"/>
        <color indexed="8"/>
        <rFont val="宋体"/>
        <charset val="134"/>
      </rPr>
      <t>表</t>
    </r>
  </si>
  <si>
    <r>
      <rPr>
        <b/>
        <sz val="14"/>
        <rFont val="方正书宋_GBK"/>
        <charset val="134"/>
      </rPr>
      <t>基本支出</t>
    </r>
    <r>
      <rPr>
        <b/>
        <sz val="14"/>
        <rFont val="Times New Roman"/>
        <charset val="134"/>
      </rPr>
      <t xml:space="preserve">  </t>
    </r>
  </si>
  <si>
    <t>项目支出</t>
  </si>
  <si>
    <t>功能分类科目编码</t>
  </si>
  <si>
    <t>科目名称</t>
  </si>
  <si>
    <t>2130216</t>
  </si>
  <si>
    <t xml:space="preserve">    林业检疫检测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</si>
  <si>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3-6</t>
    </r>
  </si>
  <si>
    <t>部门预算一般公共预算财政拨款基本支出表</t>
  </si>
  <si>
    <r>
      <rPr>
        <sz val="10"/>
        <color indexed="8"/>
        <rFont val="宋体"/>
        <charset val="134"/>
      </rPr>
      <t>公开</t>
    </r>
    <r>
      <rPr>
        <sz val="10"/>
        <color indexed="8"/>
        <rFont val="Times New Roman"/>
        <charset val="134"/>
      </rPr>
      <t>06</t>
    </r>
    <r>
      <rPr>
        <sz val="10"/>
        <color indexed="8"/>
        <rFont val="宋体"/>
        <charset val="134"/>
      </rPr>
      <t>表</t>
    </r>
  </si>
  <si>
    <t>基本支出</t>
  </si>
  <si>
    <r>
      <rPr>
        <b/>
        <sz val="11"/>
        <rFont val="方正书宋_GBK"/>
        <charset val="134"/>
      </rPr>
      <t>经济分类科目编码</t>
    </r>
  </si>
  <si>
    <t>人员经费</t>
  </si>
  <si>
    <t>公用经费</t>
  </si>
  <si>
    <t>301</t>
  </si>
  <si>
    <t>工资福利支出</t>
  </si>
  <si>
    <t>30101</t>
  </si>
  <si>
    <t xml:space="preserve">  基本工资</t>
  </si>
  <si>
    <t>30102</t>
  </si>
  <si>
    <t xml:space="preserve">  津贴补贴</t>
  </si>
  <si>
    <t>（1）地方附加津贴</t>
  </si>
  <si>
    <t>（2）（特殊）岗位津贴补贴</t>
  </si>
  <si>
    <t>（3）上述项目之外的津贴补贴</t>
  </si>
  <si>
    <t>30103</t>
  </si>
  <si>
    <t xml:space="preserve">  奖金</t>
  </si>
  <si>
    <t xml:space="preserve">  社会保障缴费</t>
  </si>
  <si>
    <t>（1）基本养老保险费</t>
  </si>
  <si>
    <t>（2）基本医疗保险费</t>
  </si>
  <si>
    <t>30104</t>
  </si>
  <si>
    <t>（3）事业单位失业保险费</t>
  </si>
  <si>
    <t>（4）工伤保险费</t>
  </si>
  <si>
    <t>（5）其他社保缴费</t>
  </si>
  <si>
    <t>30107</t>
  </si>
  <si>
    <t xml:space="preserve">  绩效工资</t>
  </si>
  <si>
    <t>（1）基础绩效工资</t>
  </si>
  <si>
    <t>（2）奖励绩效工资</t>
  </si>
  <si>
    <t>302</t>
  </si>
  <si>
    <t>商品和服务支出</t>
  </si>
  <si>
    <t>30201</t>
  </si>
  <si>
    <t xml:space="preserve">  办公费</t>
  </si>
  <si>
    <t>（1)办公用品费</t>
  </si>
  <si>
    <t>（2)处级人员书报费</t>
  </si>
  <si>
    <t>（3)其他人员书报费</t>
  </si>
  <si>
    <t>30205</t>
  </si>
  <si>
    <t xml:space="preserve">  水费</t>
  </si>
  <si>
    <t>30206</t>
  </si>
  <si>
    <t xml:space="preserve">  电费</t>
  </si>
  <si>
    <t>30207</t>
  </si>
  <si>
    <t xml:space="preserve">  邮电费</t>
  </si>
  <si>
    <t>（1）邮件费</t>
  </si>
  <si>
    <t>（2）办公固定电话费</t>
  </si>
  <si>
    <t>（3）住宅电话费</t>
  </si>
  <si>
    <t>（4）公务移动通讯费用补贴</t>
  </si>
  <si>
    <t>30208</t>
  </si>
  <si>
    <t xml:space="preserve">  办公取暖费</t>
  </si>
  <si>
    <t>30209</t>
  </si>
  <si>
    <t xml:space="preserve">  物业管理费</t>
  </si>
  <si>
    <t>30211</t>
  </si>
  <si>
    <t xml:space="preserve">  差旅费</t>
  </si>
  <si>
    <t>30213</t>
  </si>
  <si>
    <t xml:space="preserve">  维修(护)费</t>
  </si>
  <si>
    <t>30215</t>
  </si>
  <si>
    <t xml:space="preserve">  一般会议费</t>
  </si>
  <si>
    <t>30216</t>
  </si>
  <si>
    <t xml:space="preserve">  职工教育经费</t>
  </si>
  <si>
    <t>30217</t>
  </si>
  <si>
    <t xml:space="preserve">  公务接待费</t>
  </si>
  <si>
    <t>30228</t>
  </si>
  <si>
    <t xml:space="preserve">  工会经费</t>
  </si>
  <si>
    <t>（1）单位自留（60%）</t>
  </si>
  <si>
    <t>（1）上缴总工会（40%）</t>
  </si>
  <si>
    <t>30229</t>
  </si>
  <si>
    <t xml:space="preserve">  福利费</t>
  </si>
  <si>
    <t>交通费</t>
  </si>
  <si>
    <t xml:space="preserve">  （1)在编公务用车维护费</t>
  </si>
  <si>
    <t xml:space="preserve">  （2)在编执法、特种、专用车辆维护费</t>
  </si>
  <si>
    <t>公务交通补贴</t>
  </si>
  <si>
    <t>30299</t>
  </si>
  <si>
    <t>其他</t>
  </si>
  <si>
    <t>（1）离休干部公用经费</t>
  </si>
  <si>
    <t>（2）离休干部特需费</t>
  </si>
  <si>
    <t>（3）离休干部住宅公用电话补贴</t>
  </si>
  <si>
    <t>（4）离休人员福利费</t>
  </si>
  <si>
    <t>（5）退休干部公用经费</t>
  </si>
  <si>
    <t>（6）退休干部特需费</t>
  </si>
  <si>
    <t>（8）退休人员福利费</t>
  </si>
  <si>
    <t>（9）退职人员福利费</t>
  </si>
  <si>
    <t>（10）事业单位综合定额经费</t>
  </si>
  <si>
    <t>303</t>
  </si>
  <si>
    <t>对个人和家庭的补助</t>
  </si>
  <si>
    <t>30301</t>
  </si>
  <si>
    <t xml:space="preserve">  离休费</t>
  </si>
  <si>
    <t>（1）离休金</t>
  </si>
  <si>
    <t>（2）离休人员补贴</t>
  </si>
  <si>
    <t>（3）离休人员特殊补贴</t>
  </si>
  <si>
    <t>（4）离休人员上述之外的补贴</t>
  </si>
  <si>
    <t>30302</t>
  </si>
  <si>
    <t xml:space="preserve">  退休费</t>
  </si>
  <si>
    <t>（1）退休金</t>
  </si>
  <si>
    <t>（2）退休人员补贴</t>
  </si>
  <si>
    <t>（3）退休人员特殊补贴</t>
  </si>
  <si>
    <t>（4）退休人员上述之外的补贴</t>
  </si>
  <si>
    <t>（5）社保机构开支人员单位应负担的退休费</t>
  </si>
  <si>
    <t xml:space="preserve">  退职费</t>
  </si>
  <si>
    <t>（5）社保机构开支人员单位应负担的退职生活费</t>
  </si>
  <si>
    <t>30305</t>
  </si>
  <si>
    <t xml:space="preserve">  生活补助</t>
  </si>
  <si>
    <t>30309</t>
  </si>
  <si>
    <t xml:space="preserve">  奖励金</t>
  </si>
  <si>
    <t>30311</t>
  </si>
  <si>
    <t xml:space="preserve">  住房公积金</t>
  </si>
  <si>
    <t xml:space="preserve">  其他对个人和家庭的补助支出</t>
  </si>
  <si>
    <t>（1）住宅取暖费</t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</si>
  <si>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）在职住宅取暖费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</si>
  <si>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）离休住宅取暖费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</si>
  <si>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）退休住宅取暖费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</si>
  <si>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）退职住宅取暖费</t>
    </r>
  </si>
  <si>
    <r>
      <rPr>
        <sz val="11"/>
        <rFont val="宋体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）其他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</si>
  <si>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3-7</t>
    </r>
  </si>
  <si>
    <t>部门预算政府性基金预算财政拨款支出表</t>
  </si>
  <si>
    <r>
      <rPr>
        <b/>
        <sz val="11"/>
        <rFont val="方正书宋_GBK"/>
        <charset val="134"/>
      </rPr>
      <t>基本支出</t>
    </r>
    <r>
      <rPr>
        <b/>
        <sz val="11"/>
        <rFont val="Times New Roman"/>
        <charset val="134"/>
      </rPr>
      <t xml:space="preserve">  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</si>
  <si>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3-8</t>
    </r>
  </si>
  <si>
    <t>部门预算国有资本经营预算财政拨款支出表</t>
  </si>
  <si>
    <t>此表无数据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</si>
  <si>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3-9</t>
    </r>
  </si>
  <si>
    <t>部门预算财政拨款“三公”经费支出表</t>
  </si>
  <si>
    <r>
      <rPr>
        <sz val="10"/>
        <color indexed="8"/>
        <rFont val="宋体"/>
        <charset val="134"/>
      </rPr>
      <t>公开</t>
    </r>
    <r>
      <rPr>
        <sz val="10"/>
        <color indexed="8"/>
        <rFont val="Times New Roman"/>
        <charset val="134"/>
      </rPr>
      <t>07</t>
    </r>
    <r>
      <rPr>
        <sz val="10"/>
        <color indexed="8"/>
        <rFont val="宋体"/>
        <charset val="134"/>
      </rPr>
      <t>表</t>
    </r>
  </si>
  <si>
    <t>项目</t>
  </si>
  <si>
    <t>资金来源</t>
  </si>
  <si>
    <t>一般公共预算财政拨款</t>
  </si>
  <si>
    <t>政府性基金财政拨款</t>
  </si>
  <si>
    <t>一、因公出国（境）费</t>
  </si>
  <si>
    <t>二、公务用车购置及运行费</t>
  </si>
  <si>
    <t>其中：公务用车购置费</t>
  </si>
  <si>
    <t xml:space="preserve">       公务用车运行费</t>
  </si>
  <si>
    <t>三、公务接待费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</si>
</sst>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#,##0.0"/>
    <numFmt numFmtId="41" formatCode="_ * #,##0_ ;_ * \-#,##0_ ;_ * &quot;-&quot;_ ;_ @_ "/>
    <numFmt numFmtId="42" formatCode="_ &quot;￥&quot;* #,##0_ ;_ &quot;￥&quot;* \-#,##0_ ;_ &quot;￥&quot;* &quot;-&quot;_ ;_ @_ "/>
    <numFmt numFmtId="177" formatCode="0.00_ "/>
    <numFmt numFmtId="44" formatCode="_ &quot;￥&quot;* #,##0.00_ ;_ &quot;￥&quot;* \-#,##0.00_ ;_ &quot;￥&quot;* &quot;-&quot;??_ ;_ @_ "/>
  </numFmts>
  <fonts count="52">
    <font>
      <sz val="12"/>
      <name val="宋体"/>
      <charset val="134"/>
    </font>
    <font>
      <sz val="11"/>
      <name val="Times New Roman"/>
      <charset val="134"/>
    </font>
    <font>
      <sz val="16"/>
      <name val="Times New Roman"/>
      <charset val="134"/>
    </font>
    <font>
      <sz val="10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1"/>
      <color indexed="8"/>
      <name val="Times New Roman"/>
      <charset val="134"/>
    </font>
    <font>
      <b/>
      <sz val="11"/>
      <name val="方正书宋_GBK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方正仿宋_GBK"/>
      <charset val="134"/>
    </font>
    <font>
      <sz val="10"/>
      <color indexed="8"/>
      <name val="Times New Roman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4"/>
      <name val="Times New Roman"/>
      <charset val="134"/>
    </font>
    <font>
      <b/>
      <sz val="14"/>
      <name val="方正书宋_GBK"/>
      <charset val="134"/>
    </font>
    <font>
      <b/>
      <sz val="14"/>
      <name val="Times New Roman"/>
      <charset val="134"/>
    </font>
    <font>
      <sz val="14"/>
      <name val="方正仿宋_GBK"/>
      <charset val="134"/>
    </font>
    <font>
      <sz val="14"/>
      <name val="宋体"/>
      <charset val="134"/>
    </font>
    <font>
      <b/>
      <sz val="10"/>
      <name val="Times New Roman"/>
      <charset val="134"/>
    </font>
    <font>
      <sz val="18"/>
      <color indexed="8"/>
      <name val="方正小标宋_GBK"/>
      <charset val="134"/>
    </font>
    <font>
      <sz val="18"/>
      <color indexed="8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2"/>
      <color indexed="12"/>
      <name val="宋体"/>
      <charset val="134"/>
    </font>
    <font>
      <sz val="11"/>
      <color rgb="FF3F3F76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0"/>
      <name val="Arial"/>
      <charset val="134"/>
    </font>
    <font>
      <sz val="11"/>
      <color rgb="FFFF0000"/>
      <name val="宋体"/>
      <charset val="134"/>
      <scheme val="minor"/>
    </font>
    <font>
      <sz val="11"/>
      <color indexed="17"/>
      <name val="宋体"/>
      <charset val="134"/>
    </font>
    <font>
      <b/>
      <sz val="15"/>
      <color theme="3"/>
      <name val="宋体"/>
      <charset val="134"/>
      <scheme val="minor"/>
    </font>
    <font>
      <sz val="11"/>
      <color indexed="20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name val="黑体"/>
      <charset val="134"/>
    </font>
    <font>
      <sz val="10"/>
      <color indexed="8"/>
      <name val="宋体"/>
      <charset val="134"/>
    </font>
    <font>
      <sz val="11"/>
      <color indexed="8"/>
      <name val="方正仿宋_GBK"/>
      <charset val="134"/>
    </font>
    <font>
      <b/>
      <sz val="11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68">
    <xf numFmtId="0" fontId="0" fillId="0" borderId="0"/>
    <xf numFmtId="0" fontId="0" fillId="0" borderId="0">
      <alignment vertical="center"/>
    </xf>
    <xf numFmtId="0" fontId="0" fillId="0" borderId="0"/>
    <xf numFmtId="0" fontId="38" fillId="21" borderId="0" applyNumberFormat="false" applyBorder="false" applyAlignment="false" applyProtection="false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34" fillId="0" borderId="0"/>
    <xf numFmtId="0" fontId="26" fillId="23" borderId="0" applyNumberFormat="false" applyBorder="false" applyAlignment="false" applyProtection="false">
      <alignment vertical="center"/>
    </xf>
    <xf numFmtId="0" fontId="27" fillId="22" borderId="0" applyNumberFormat="false" applyBorder="false" applyAlignment="false" applyProtection="false">
      <alignment vertical="center"/>
    </xf>
    <xf numFmtId="0" fontId="33" fillId="9" borderId="12" applyNumberFormat="false" applyAlignment="false" applyProtection="false">
      <alignment vertical="center"/>
    </xf>
    <xf numFmtId="0" fontId="43" fillId="25" borderId="16" applyNumberFormat="false" applyAlignment="false" applyProtection="false">
      <alignment vertical="center"/>
    </xf>
    <xf numFmtId="0" fontId="38" fillId="21" borderId="0" applyNumberFormat="false" applyBorder="false" applyAlignment="false" applyProtection="false">
      <alignment vertical="center"/>
    </xf>
    <xf numFmtId="0" fontId="44" fillId="28" borderId="0" applyNumberFormat="false" applyBorder="false" applyAlignment="false" applyProtection="false">
      <alignment vertical="center"/>
    </xf>
    <xf numFmtId="0" fontId="37" fillId="0" borderId="13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39" fillId="0" borderId="14" applyNumberFormat="false" applyFill="false" applyAlignment="false" applyProtection="false">
      <alignment vertical="center"/>
    </xf>
    <xf numFmtId="0" fontId="27" fillId="17" borderId="0" applyNumberFormat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27" fillId="32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top"/>
      <protection locked="false"/>
    </xf>
    <xf numFmtId="0" fontId="26" fillId="13" borderId="0" applyNumberFormat="false" applyBorder="false" applyAlignment="false" applyProtection="false">
      <alignment vertical="center"/>
    </xf>
    <xf numFmtId="0" fontId="32" fillId="0" borderId="11" applyNumberFormat="false" applyFill="false" applyAlignment="false" applyProtection="false">
      <alignment vertical="center"/>
    </xf>
    <xf numFmtId="0" fontId="42" fillId="0" borderId="15" applyNumberFormat="false" applyFill="false" applyAlignment="false" applyProtection="false">
      <alignment vertical="center"/>
    </xf>
    <xf numFmtId="0" fontId="27" fillId="24" borderId="0" applyNumberFormat="false" applyBorder="false" applyAlignment="false" applyProtection="false">
      <alignment vertical="center"/>
    </xf>
    <xf numFmtId="0" fontId="0" fillId="0" borderId="0"/>
    <xf numFmtId="0" fontId="27" fillId="27" borderId="0" applyNumberFormat="false" applyBorder="false" applyAlignment="false" applyProtection="false">
      <alignment vertical="center"/>
    </xf>
    <xf numFmtId="0" fontId="26" fillId="15" borderId="0" applyNumberFormat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45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6" fillId="18" borderId="0" applyNumberFormat="false" applyBorder="false" applyAlignment="false" applyProtection="false">
      <alignment vertical="center"/>
    </xf>
    <xf numFmtId="0" fontId="27" fillId="30" borderId="0" applyNumberFormat="false" applyBorder="false" applyAlignment="false" applyProtection="false">
      <alignment vertical="center"/>
    </xf>
    <xf numFmtId="0" fontId="0" fillId="0" borderId="0"/>
    <xf numFmtId="0" fontId="46" fillId="0" borderId="18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6" fillId="18" borderId="0" applyNumberFormat="false" applyBorder="false" applyAlignment="false" applyProtection="false">
      <alignment vertical="center"/>
    </xf>
    <xf numFmtId="0" fontId="27" fillId="29" borderId="0" applyNumberFormat="false" applyBorder="false" applyAlignment="false" applyProtection="false">
      <alignment vertical="center"/>
    </xf>
    <xf numFmtId="42" fontId="15" fillId="0" borderId="0" applyFon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0" fillId="0" borderId="0"/>
    <xf numFmtId="0" fontId="38" fillId="21" borderId="0" applyNumberFormat="false" applyBorder="false" applyAlignment="false" applyProtection="false">
      <alignment vertical="center"/>
    </xf>
    <xf numFmtId="0" fontId="27" fillId="33" borderId="0" applyNumberFormat="false" applyBorder="false" applyAlignment="false" applyProtection="false">
      <alignment vertical="center"/>
    </xf>
    <xf numFmtId="0" fontId="15" fillId="26" borderId="17" applyNumberFormat="false" applyFont="false" applyAlignment="false" applyProtection="false">
      <alignment vertical="center"/>
    </xf>
    <xf numFmtId="0" fontId="0" fillId="0" borderId="0">
      <alignment vertical="center"/>
    </xf>
    <xf numFmtId="0" fontId="26" fillId="35" borderId="0" applyNumberFormat="false" applyBorder="false" applyAlignment="false" applyProtection="false">
      <alignment vertical="center"/>
    </xf>
    <xf numFmtId="0" fontId="29" fillId="11" borderId="0" applyNumberFormat="false" applyBorder="false" applyAlignment="false" applyProtection="false">
      <alignment vertical="center"/>
    </xf>
    <xf numFmtId="0" fontId="36" fillId="18" borderId="0" applyNumberFormat="false" applyBorder="false" applyAlignment="false" applyProtection="false">
      <alignment vertical="center"/>
    </xf>
    <xf numFmtId="0" fontId="27" fillId="10" borderId="0" applyNumberFormat="false" applyBorder="false" applyAlignment="false" applyProtection="false">
      <alignment vertical="center"/>
    </xf>
    <xf numFmtId="0" fontId="47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8" fillId="9" borderId="10" applyNumberFormat="false" applyAlignment="false" applyProtection="false">
      <alignment vertical="center"/>
    </xf>
    <xf numFmtId="0" fontId="26" fillId="8" borderId="0" applyNumberFormat="false" applyBorder="false" applyAlignment="false" applyProtection="false">
      <alignment vertical="center"/>
    </xf>
    <xf numFmtId="0" fontId="26" fillId="16" borderId="0" applyNumberFormat="false" applyBorder="false" applyAlignment="false" applyProtection="false">
      <alignment vertical="center"/>
    </xf>
    <xf numFmtId="0" fontId="26" fillId="19" borderId="0" applyNumberFormat="false" applyBorder="false" applyAlignment="false" applyProtection="false">
      <alignment vertical="center"/>
    </xf>
    <xf numFmtId="0" fontId="26" fillId="6" borderId="0" applyNumberFormat="false" applyBorder="false" applyAlignment="false" applyProtection="false">
      <alignment vertical="center"/>
    </xf>
    <xf numFmtId="0" fontId="26" fillId="12" borderId="0" applyNumberFormat="false" applyBorder="false" applyAlignment="false" applyProtection="false">
      <alignment vertical="center"/>
    </xf>
    <xf numFmtId="0" fontId="38" fillId="21" borderId="0" applyNumberFormat="false" applyBorder="false" applyAlignment="false" applyProtection="false">
      <alignment vertical="center"/>
    </xf>
    <xf numFmtId="0" fontId="36" fillId="18" borderId="0" applyNumberFormat="false" applyBorder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26" fillId="5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26" fillId="7" borderId="0" applyNumberFormat="false" applyBorder="false" applyAlignment="false" applyProtection="false">
      <alignment vertical="center"/>
    </xf>
    <xf numFmtId="0" fontId="27" fillId="4" borderId="0" applyNumberFormat="false" applyBorder="false" applyAlignment="false" applyProtection="false">
      <alignment vertical="center"/>
    </xf>
    <xf numFmtId="0" fontId="31" fillId="14" borderId="10" applyNumberFormat="false" applyAlignment="false" applyProtection="false">
      <alignment vertical="center"/>
    </xf>
    <xf numFmtId="0" fontId="27" fillId="20" borderId="0" applyNumberFormat="false" applyBorder="false" applyAlignment="false" applyProtection="false">
      <alignment vertical="center"/>
    </xf>
    <xf numFmtId="0" fontId="26" fillId="3" borderId="0" applyNumberFormat="false" applyBorder="false" applyAlignment="false" applyProtection="false">
      <alignment vertical="center"/>
    </xf>
    <xf numFmtId="0" fontId="27" fillId="31" borderId="0" applyNumberFormat="false" applyBorder="false" applyAlignment="false" applyProtection="false">
      <alignment vertical="center"/>
    </xf>
  </cellStyleXfs>
  <cellXfs count="124">
    <xf numFmtId="0" fontId="0" fillId="0" borderId="0" xfId="0"/>
    <xf numFmtId="0" fontId="1" fillId="0" borderId="0" xfId="50" applyFont="true" applyAlignment="true">
      <alignment horizontal="right" vertical="center"/>
    </xf>
    <xf numFmtId="0" fontId="2" fillId="2" borderId="0" xfId="44" applyFont="true" applyFill="true" applyAlignment="true">
      <alignment vertical="center" wrapText="true"/>
    </xf>
    <xf numFmtId="0" fontId="3" fillId="2" borderId="0" xfId="44" applyFont="true" applyFill="true" applyAlignment="true">
      <alignment vertical="center" wrapText="true"/>
    </xf>
    <xf numFmtId="0" fontId="4" fillId="0" borderId="0" xfId="44" applyFont="true" applyAlignment="true">
      <alignment horizontal="center" vertical="center" wrapText="true"/>
    </xf>
    <xf numFmtId="0" fontId="5" fillId="0" borderId="0" xfId="44" applyFont="true" applyAlignment="true">
      <alignment vertical="center" wrapText="true"/>
    </xf>
    <xf numFmtId="0" fontId="1" fillId="0" borderId="0" xfId="50" applyFont="true" applyAlignment="true">
      <alignment horizontal="left" vertical="center"/>
    </xf>
    <xf numFmtId="0" fontId="1" fillId="0" borderId="0" xfId="50" applyFont="true" applyBorder="true" applyAlignment="true">
      <alignment horizontal="right" vertical="center"/>
    </xf>
    <xf numFmtId="0" fontId="6" fillId="2" borderId="0" xfId="44" applyFont="true" applyFill="true" applyAlignment="true">
      <alignment horizontal="center" vertical="center" wrapText="true"/>
    </xf>
    <xf numFmtId="0" fontId="7" fillId="2" borderId="0" xfId="44" applyFont="true" applyFill="true" applyAlignment="true">
      <alignment horizontal="center" vertical="center" wrapText="true"/>
    </xf>
    <xf numFmtId="0" fontId="8" fillId="2" borderId="0" xfId="50" applyFont="true" applyFill="true" applyAlignment="true">
      <alignment horizontal="left" vertical="center"/>
    </xf>
    <xf numFmtId="0" fontId="1" fillId="2" borderId="0" xfId="44" applyFont="true" applyFill="true" applyBorder="true" applyAlignment="true">
      <alignment vertical="center" wrapText="true"/>
    </xf>
    <xf numFmtId="0" fontId="9" fillId="0" borderId="1" xfId="44" applyFont="true" applyFill="true" applyBorder="true" applyAlignment="true">
      <alignment horizontal="center" vertical="center" wrapText="true"/>
    </xf>
    <xf numFmtId="0" fontId="10" fillId="0" borderId="2" xfId="44" applyFont="true" applyFill="true" applyBorder="true" applyAlignment="true">
      <alignment horizontal="center" vertical="center" wrapText="true"/>
    </xf>
    <xf numFmtId="0" fontId="11" fillId="0" borderId="3" xfId="44" applyFont="true" applyFill="true" applyBorder="true" applyAlignment="true">
      <alignment horizontal="center" vertical="center" wrapText="true"/>
    </xf>
    <xf numFmtId="0" fontId="9" fillId="0" borderId="4" xfId="44" applyFont="true" applyFill="true" applyBorder="true" applyAlignment="true">
      <alignment horizontal="center" vertical="center" wrapText="true"/>
    </xf>
    <xf numFmtId="0" fontId="10" fillId="0" borderId="5" xfId="44" applyFont="true" applyFill="true" applyBorder="true" applyAlignment="true">
      <alignment horizontal="center" vertical="center" wrapText="true"/>
    </xf>
    <xf numFmtId="0" fontId="9" fillId="0" borderId="5" xfId="44" applyFont="true" applyFill="true" applyBorder="true" applyAlignment="true">
      <alignment horizontal="center" vertical="center" wrapText="true"/>
    </xf>
    <xf numFmtId="0" fontId="12" fillId="0" borderId="5" xfId="44" applyFont="true" applyFill="true" applyBorder="true" applyAlignment="true">
      <alignment horizontal="center" vertical="center" wrapText="true"/>
    </xf>
    <xf numFmtId="0" fontId="1" fillId="0" borderId="5" xfId="44" applyFont="true" applyFill="true" applyBorder="true" applyAlignment="true">
      <alignment horizontal="center" vertical="center" wrapText="true"/>
    </xf>
    <xf numFmtId="0" fontId="12" fillId="0" borderId="5" xfId="44" applyFont="true" applyFill="true" applyBorder="true" applyAlignment="true">
      <alignment horizontal="left" vertical="center" wrapText="true"/>
    </xf>
    <xf numFmtId="0" fontId="13" fillId="2" borderId="0" xfId="50" applyFont="true" applyFill="true" applyAlignment="true">
      <alignment horizontal="right" vertical="center"/>
    </xf>
    <xf numFmtId="0" fontId="8" fillId="2" borderId="0" xfId="50" applyFont="true" applyFill="true" applyAlignment="true">
      <alignment horizontal="right" vertical="center"/>
    </xf>
    <xf numFmtId="0" fontId="11" fillId="0" borderId="6" xfId="44" applyFont="true" applyFill="true" applyBorder="true" applyAlignment="true">
      <alignment horizontal="center" vertical="center" wrapText="true"/>
    </xf>
    <xf numFmtId="0" fontId="5" fillId="0" borderId="0" xfId="44" applyFont="true" applyAlignment="true">
      <alignment horizontal="center" vertical="center" wrapText="true"/>
    </xf>
    <xf numFmtId="0" fontId="3" fillId="2" borderId="0" xfId="44" applyFont="true" applyFill="true" applyAlignment="true">
      <alignment horizontal="center" vertical="center" wrapText="true"/>
    </xf>
    <xf numFmtId="0" fontId="1" fillId="2" borderId="0" xfId="44" applyFont="true" applyFill="true" applyAlignment="true">
      <alignment horizontal="center" vertical="center" wrapText="true"/>
    </xf>
    <xf numFmtId="0" fontId="9" fillId="0" borderId="5" xfId="44" applyFont="true" applyBorder="true" applyAlignment="true">
      <alignment horizontal="center" vertical="center" wrapText="true"/>
    </xf>
    <xf numFmtId="0" fontId="11" fillId="0" borderId="5" xfId="44" applyFont="true" applyBorder="true" applyAlignment="true">
      <alignment horizontal="center" vertical="center" wrapText="true"/>
    </xf>
    <xf numFmtId="0" fontId="1" fillId="0" borderId="5" xfId="44" applyFont="true" applyBorder="true" applyAlignment="true">
      <alignment horizontal="center" vertical="center" wrapText="true"/>
    </xf>
    <xf numFmtId="4" fontId="1" fillId="0" borderId="5" xfId="44" applyNumberFormat="true" applyFont="true" applyFill="true" applyBorder="true" applyAlignment="true">
      <alignment horizontal="center" vertical="center" wrapText="true"/>
    </xf>
    <xf numFmtId="0" fontId="1" fillId="0" borderId="5" xfId="44" applyFont="true" applyBorder="true" applyAlignment="true">
      <alignment vertical="center" wrapText="true"/>
    </xf>
    <xf numFmtId="0" fontId="1" fillId="0" borderId="5" xfId="44" applyFont="true" applyFill="true" applyBorder="true" applyAlignment="true">
      <alignment vertical="center" wrapText="true"/>
    </xf>
    <xf numFmtId="0" fontId="14" fillId="0" borderId="5" xfId="44" applyFont="true" applyFill="true" applyBorder="true" applyAlignment="true">
      <alignment horizontal="center" vertical="center" wrapText="true"/>
    </xf>
    <xf numFmtId="0" fontId="5" fillId="0" borderId="0" xfId="44" applyFont="true" applyAlignment="true">
      <alignment horizontal="left" vertical="center"/>
    </xf>
    <xf numFmtId="0" fontId="11" fillId="0" borderId="5" xfId="44" applyFont="true" applyFill="true" applyBorder="true" applyAlignment="true">
      <alignment horizontal="center" vertical="center" wrapText="true"/>
    </xf>
    <xf numFmtId="4" fontId="1" fillId="0" borderId="5" xfId="44" applyNumberFormat="true" applyFont="true" applyFill="true" applyBorder="true" applyAlignment="true">
      <alignment vertical="center" wrapText="true"/>
    </xf>
    <xf numFmtId="4" fontId="1" fillId="0" borderId="5" xfId="44" applyNumberFormat="true" applyFont="true" applyFill="true" applyBorder="true" applyAlignment="true">
      <alignment horizontal="right" vertical="center" wrapText="true"/>
    </xf>
    <xf numFmtId="0" fontId="1" fillId="0" borderId="2" xfId="44" applyFont="true" applyBorder="true" applyAlignment="true">
      <alignment horizontal="center" vertical="center" wrapText="true"/>
    </xf>
    <xf numFmtId="0" fontId="1" fillId="0" borderId="6" xfId="44" applyFont="true" applyBorder="true" applyAlignment="true">
      <alignment horizontal="center" vertical="center" wrapText="true"/>
    </xf>
    <xf numFmtId="0" fontId="14" fillId="0" borderId="5" xfId="44" applyFont="true" applyBorder="true" applyAlignment="true">
      <alignment horizontal="center" vertical="center" wrapText="true"/>
    </xf>
    <xf numFmtId="0" fontId="14" fillId="0" borderId="5" xfId="44" applyFont="true" applyBorder="true" applyAlignment="true">
      <alignment vertical="center" wrapText="true"/>
    </xf>
    <xf numFmtId="0" fontId="1" fillId="0" borderId="5" xfId="44" applyFont="true" applyFill="true" applyBorder="true" applyAlignment="true">
      <alignment horizontal="right" vertical="center" wrapText="true"/>
    </xf>
    <xf numFmtId="0" fontId="9" fillId="0" borderId="2" xfId="44" applyFont="true" applyFill="true" applyBorder="true" applyAlignment="true">
      <alignment horizontal="center" vertical="center" wrapText="true"/>
    </xf>
    <xf numFmtId="0" fontId="9" fillId="0" borderId="3" xfId="44" applyFont="true" applyFill="true" applyBorder="true" applyAlignment="true">
      <alignment horizontal="center" vertical="center" wrapText="true"/>
    </xf>
    <xf numFmtId="0" fontId="10" fillId="0" borderId="5" xfId="44" applyFont="true" applyBorder="true" applyAlignment="true">
      <alignment horizontal="center" vertical="center" wrapText="true"/>
    </xf>
    <xf numFmtId="0" fontId="15" fillId="0" borderId="7" xfId="0" applyFont="true" applyFill="true" applyBorder="true" applyAlignment="true">
      <alignment horizontal="left" vertical="center" shrinkToFit="true"/>
    </xf>
    <xf numFmtId="0" fontId="15" fillId="0" borderId="8" xfId="0" applyFont="true" applyFill="true" applyBorder="true" applyAlignment="true">
      <alignment horizontal="left" vertical="center" shrinkToFit="true"/>
    </xf>
    <xf numFmtId="0" fontId="14" fillId="0" borderId="5" xfId="44" applyFont="true" applyBorder="true" applyAlignment="true">
      <alignment horizontal="right" vertical="center" wrapText="true"/>
    </xf>
    <xf numFmtId="176" fontId="15" fillId="0" borderId="8" xfId="0" applyNumberFormat="true" applyFont="true" applyFill="true" applyBorder="true" applyAlignment="true">
      <alignment horizontal="right" vertical="center" shrinkToFit="true"/>
    </xf>
    <xf numFmtId="0" fontId="9" fillId="0" borderId="6" xfId="44" applyFont="true" applyFill="true" applyBorder="true" applyAlignment="true">
      <alignment horizontal="center" vertical="center" wrapText="true"/>
    </xf>
    <xf numFmtId="176" fontId="15" fillId="0" borderId="9" xfId="0" applyNumberFormat="true" applyFont="true" applyFill="true" applyBorder="true" applyAlignment="true">
      <alignment horizontal="right" vertical="center" shrinkToFit="true"/>
    </xf>
    <xf numFmtId="0" fontId="1" fillId="0" borderId="5" xfId="44" applyFont="true" applyBorder="true" applyAlignment="true">
      <alignment horizontal="left" vertical="center" wrapText="true"/>
    </xf>
    <xf numFmtId="0" fontId="16" fillId="0" borderId="0" xfId="44" applyFont="true" applyAlignment="true">
      <alignment horizontal="center" vertical="center" wrapText="true"/>
    </xf>
    <xf numFmtId="0" fontId="17" fillId="0" borderId="5" xfId="44" applyFont="true" applyBorder="true" applyAlignment="true">
      <alignment horizontal="center" vertical="center" wrapText="true"/>
    </xf>
    <xf numFmtId="0" fontId="18" fillId="0" borderId="5" xfId="44" applyFont="true" applyBorder="true" applyAlignment="true">
      <alignment horizontal="center" vertical="center" wrapText="true"/>
    </xf>
    <xf numFmtId="0" fontId="17" fillId="0" borderId="5" xfId="44" applyFont="true" applyFill="true" applyBorder="true" applyAlignment="true">
      <alignment horizontal="center" vertical="center" wrapText="true"/>
    </xf>
    <xf numFmtId="0" fontId="18" fillId="0" borderId="5" xfId="44" applyFont="true" applyFill="true" applyBorder="true" applyAlignment="true">
      <alignment horizontal="center" vertical="center" wrapText="true"/>
    </xf>
    <xf numFmtId="0" fontId="19" fillId="0" borderId="5" xfId="44" applyFont="true" applyBorder="true" applyAlignment="true">
      <alignment horizontal="center" vertical="center" wrapText="true"/>
    </xf>
    <xf numFmtId="0" fontId="16" fillId="0" borderId="5" xfId="44" applyFont="true" applyBorder="true" applyAlignment="true">
      <alignment horizontal="center" vertical="center" wrapText="true"/>
    </xf>
    <xf numFmtId="0" fontId="16" fillId="0" borderId="5" xfId="44" applyFont="true" applyBorder="true" applyAlignment="true">
      <alignment vertical="center" wrapText="true"/>
    </xf>
    <xf numFmtId="0" fontId="16" fillId="0" borderId="5" xfId="44" applyFont="true" applyFill="true" applyBorder="true" applyAlignment="true">
      <alignment vertical="center" wrapText="true"/>
    </xf>
    <xf numFmtId="49" fontId="20" fillId="0" borderId="5" xfId="0" applyNumberFormat="true" applyFont="true" applyFill="true" applyBorder="true" applyAlignment="true" applyProtection="true">
      <alignment vertical="center"/>
      <protection locked="false"/>
    </xf>
    <xf numFmtId="49" fontId="20" fillId="0" borderId="5" xfId="0" applyNumberFormat="true" applyFont="true" applyFill="true" applyBorder="true" applyAlignment="true" applyProtection="true">
      <alignment horizontal="center" vertical="center"/>
      <protection locked="false"/>
    </xf>
    <xf numFmtId="4" fontId="16" fillId="0" borderId="5" xfId="44" applyNumberFormat="true" applyFont="true" applyFill="true" applyBorder="true" applyAlignment="true">
      <alignment horizontal="center" vertical="center" wrapText="true"/>
    </xf>
    <xf numFmtId="0" fontId="2" fillId="0" borderId="0" xfId="50" applyFont="true" applyAlignment="true">
      <alignment horizontal="right" vertical="center"/>
    </xf>
    <xf numFmtId="0" fontId="21" fillId="0" borderId="0" xfId="50" applyFont="true" applyAlignment="true">
      <alignment horizontal="right" vertical="center"/>
    </xf>
    <xf numFmtId="0" fontId="11" fillId="0" borderId="0" xfId="50" applyFont="true" applyAlignment="true">
      <alignment horizontal="right" vertical="center"/>
    </xf>
    <xf numFmtId="0" fontId="5" fillId="0" borderId="0" xfId="50" applyFont="true" applyAlignment="true">
      <alignment horizontal="right" vertical="center"/>
    </xf>
    <xf numFmtId="0" fontId="5" fillId="0" borderId="0" xfId="50" applyFont="true" applyBorder="true" applyAlignment="true">
      <alignment horizontal="right" vertical="center"/>
    </xf>
    <xf numFmtId="0" fontId="22" fillId="0" borderId="0" xfId="50" applyFont="true" applyFill="true" applyAlignment="true">
      <alignment horizontal="center" vertical="center"/>
    </xf>
    <xf numFmtId="0" fontId="23" fillId="0" borderId="0" xfId="50" applyFont="true" applyFill="true" applyAlignment="true">
      <alignment horizontal="center" vertical="center"/>
    </xf>
    <xf numFmtId="0" fontId="5" fillId="2" borderId="0" xfId="50" applyFont="true" applyFill="true" applyAlignment="true">
      <alignment horizontal="right" vertical="center"/>
    </xf>
    <xf numFmtId="0" fontId="1" fillId="2" borderId="0" xfId="50" applyFont="true" applyFill="true" applyAlignment="true">
      <alignment horizontal="right" vertical="center"/>
    </xf>
    <xf numFmtId="177" fontId="11" fillId="2" borderId="5" xfId="50" applyNumberFormat="true" applyFont="true" applyFill="true" applyBorder="true" applyAlignment="true">
      <alignment horizontal="center" vertical="center"/>
    </xf>
    <xf numFmtId="177" fontId="1" fillId="0" borderId="5" xfId="50" applyNumberFormat="true" applyFont="true" applyFill="true" applyBorder="true" applyAlignment="true">
      <alignment horizontal="left" vertical="center"/>
    </xf>
    <xf numFmtId="177" fontId="1" fillId="0" borderId="5" xfId="50" applyNumberFormat="true" applyFont="true" applyFill="true" applyBorder="true" applyAlignment="true">
      <alignment horizontal="right" vertical="center"/>
    </xf>
    <xf numFmtId="177" fontId="1" fillId="2" borderId="5" xfId="50" applyNumberFormat="true" applyFont="true" applyFill="true" applyBorder="true" applyAlignment="true">
      <alignment horizontal="left" vertical="center"/>
    </xf>
    <xf numFmtId="0" fontId="1" fillId="2" borderId="5" xfId="50" applyNumberFormat="true" applyFont="true" applyFill="true" applyBorder="true" applyAlignment="true">
      <alignment horizontal="center" vertical="center"/>
    </xf>
    <xf numFmtId="177" fontId="12" fillId="2" borderId="5" xfId="50" applyNumberFormat="true" applyFont="true" applyFill="true" applyBorder="true" applyAlignment="true">
      <alignment horizontal="left" vertical="center"/>
    </xf>
    <xf numFmtId="0" fontId="1" fillId="0" borderId="5" xfId="50" applyFont="true" applyFill="true" applyBorder="true" applyAlignment="true">
      <alignment horizontal="right" vertical="center"/>
    </xf>
    <xf numFmtId="177" fontId="11" fillId="0" borderId="5" xfId="50" applyNumberFormat="true" applyFont="true" applyFill="true" applyBorder="true" applyAlignment="true">
      <alignment horizontal="center" vertical="center"/>
    </xf>
    <xf numFmtId="177" fontId="12" fillId="0" borderId="5" xfId="50" applyNumberFormat="true" applyFont="true" applyFill="true" applyBorder="true" applyAlignment="true">
      <alignment horizontal="center" vertical="center"/>
    </xf>
    <xf numFmtId="177" fontId="1" fillId="0" borderId="5" xfId="50" applyNumberFormat="true" applyFont="true" applyFill="true" applyBorder="true" applyAlignment="true">
      <alignment horizontal="center" vertical="center"/>
    </xf>
    <xf numFmtId="0" fontId="2" fillId="0" borderId="0" xfId="50" applyFont="true" applyBorder="true" applyAlignment="true">
      <alignment horizontal="right" vertical="center"/>
    </xf>
    <xf numFmtId="0" fontId="21" fillId="0" borderId="0" xfId="50" applyFont="true" applyBorder="true" applyAlignment="true">
      <alignment horizontal="right" vertical="center"/>
    </xf>
    <xf numFmtId="49" fontId="11" fillId="2" borderId="5" xfId="50" applyNumberFormat="true" applyFont="true" applyFill="true" applyBorder="true" applyAlignment="true">
      <alignment horizontal="center" vertical="center" wrapText="true"/>
    </xf>
    <xf numFmtId="49" fontId="9" fillId="2" borderId="5" xfId="50" applyNumberFormat="true" applyFont="true" applyFill="true" applyBorder="true" applyAlignment="true">
      <alignment horizontal="center" vertical="center" wrapText="true"/>
    </xf>
    <xf numFmtId="0" fontId="11" fillId="0" borderId="0" xfId="50" applyFont="true" applyBorder="true" applyAlignment="true">
      <alignment horizontal="right" vertical="center"/>
    </xf>
    <xf numFmtId="177" fontId="11" fillId="0" borderId="5" xfId="50" applyNumberFormat="true" applyFont="true" applyFill="true" applyBorder="true" applyAlignment="true">
      <alignment vertical="center"/>
    </xf>
    <xf numFmtId="0" fontId="2" fillId="0" borderId="0" xfId="0" applyFont="true" applyAlignment="true">
      <alignment horizontal="right" vertical="center"/>
    </xf>
    <xf numFmtId="0" fontId="1" fillId="0" borderId="0" xfId="0" applyFont="true" applyAlignment="true">
      <alignment horizontal="right" vertical="center"/>
    </xf>
    <xf numFmtId="0" fontId="11" fillId="0" borderId="0" xfId="0" applyFont="true" applyAlignment="true">
      <alignment horizontal="right" vertical="center" wrapText="true"/>
    </xf>
    <xf numFmtId="0" fontId="24" fillId="0" borderId="0" xfId="0" applyFont="true" applyAlignment="true">
      <alignment horizontal="right" vertical="center" wrapText="true"/>
    </xf>
    <xf numFmtId="0" fontId="25" fillId="0" borderId="0" xfId="0" applyFont="true" applyAlignment="true">
      <alignment horizontal="right" vertical="center"/>
    </xf>
    <xf numFmtId="0" fontId="5" fillId="0" borderId="0" xfId="0" applyFont="true" applyAlignment="true">
      <alignment horizontal="right" vertical="center"/>
    </xf>
    <xf numFmtId="0" fontId="22" fillId="0" borderId="0" xfId="0" applyFont="true" applyFill="true" applyAlignment="true">
      <alignment horizontal="center" vertical="center"/>
    </xf>
    <xf numFmtId="0" fontId="23" fillId="0" borderId="0" xfId="0" applyFont="true" applyFill="true" applyAlignment="true">
      <alignment horizontal="center" vertical="center"/>
    </xf>
    <xf numFmtId="0" fontId="5" fillId="2" borderId="0" xfId="0" applyFont="true" applyFill="true" applyAlignment="true">
      <alignment horizontal="right" vertical="center"/>
    </xf>
    <xf numFmtId="0" fontId="1" fillId="2" borderId="0" xfId="0" applyFont="true" applyFill="true" applyAlignment="true">
      <alignment horizontal="right" vertical="center"/>
    </xf>
    <xf numFmtId="177" fontId="10" fillId="2" borderId="5" xfId="0" applyNumberFormat="true" applyFont="true" applyFill="true" applyBorder="true" applyAlignment="true">
      <alignment horizontal="center" vertical="center" wrapText="true"/>
    </xf>
    <xf numFmtId="177" fontId="11" fillId="2" borderId="5" xfId="0" applyNumberFormat="true" applyFont="true" applyFill="true" applyBorder="true" applyAlignment="true">
      <alignment horizontal="center" vertical="center" wrapText="true"/>
    </xf>
    <xf numFmtId="177" fontId="24" fillId="2" borderId="5" xfId="0" applyNumberFormat="true" applyFont="true" applyFill="true" applyBorder="true" applyAlignment="true">
      <alignment horizontal="center" vertical="center" wrapText="true"/>
    </xf>
    <xf numFmtId="49" fontId="25" fillId="0" borderId="5" xfId="0" applyNumberFormat="true" applyFont="true" applyFill="true" applyBorder="true" applyAlignment="true" applyProtection="true">
      <alignment vertical="center"/>
      <protection locked="false"/>
    </xf>
    <xf numFmtId="0" fontId="25" fillId="0" borderId="5" xfId="44" applyFont="true" applyBorder="true" applyAlignment="true">
      <alignment vertical="center" wrapText="true"/>
    </xf>
    <xf numFmtId="0" fontId="25" fillId="0" borderId="5" xfId="44" applyFont="true" applyBorder="true" applyAlignment="true">
      <alignment horizontal="center" vertical="center" wrapText="true"/>
    </xf>
    <xf numFmtId="0" fontId="25" fillId="0" borderId="5" xfId="44" applyFont="true" applyFill="true" applyBorder="true" applyAlignment="true">
      <alignment vertical="center" wrapText="true"/>
    </xf>
    <xf numFmtId="49" fontId="25" fillId="0" borderId="5" xfId="0" applyNumberFormat="true" applyFont="true" applyFill="true" applyBorder="true" applyAlignment="true" applyProtection="true">
      <alignment horizontal="center" vertical="center"/>
      <protection locked="false"/>
    </xf>
    <xf numFmtId="0" fontId="8" fillId="2" borderId="0" xfId="0" applyFont="true" applyFill="true" applyAlignment="true">
      <alignment horizontal="center" vertical="center"/>
    </xf>
    <xf numFmtId="177" fontId="25" fillId="0" borderId="5" xfId="0" applyNumberFormat="true" applyFont="true" applyFill="true" applyBorder="true" applyAlignment="true">
      <alignment horizontal="right" vertical="center"/>
    </xf>
    <xf numFmtId="0" fontId="25" fillId="0" borderId="5" xfId="0" applyFont="true" applyBorder="true" applyAlignment="true">
      <alignment horizontal="right" vertical="center"/>
    </xf>
    <xf numFmtId="0" fontId="25" fillId="0" borderId="0" xfId="0" applyFont="true" applyBorder="true" applyAlignment="true">
      <alignment horizontal="right" vertical="center"/>
    </xf>
    <xf numFmtId="0" fontId="7" fillId="0" borderId="0" xfId="0" applyFont="true" applyAlignment="true">
      <alignment horizontal="right" vertical="center"/>
    </xf>
    <xf numFmtId="177" fontId="11" fillId="0" borderId="5" xfId="0" applyNumberFormat="true" applyFont="true" applyFill="true" applyBorder="true" applyAlignment="true">
      <alignment horizontal="center" vertical="center" wrapText="true"/>
    </xf>
    <xf numFmtId="0" fontId="1" fillId="0" borderId="5" xfId="0" applyFont="true" applyBorder="true" applyAlignment="true">
      <alignment horizontal="right" vertical="center"/>
    </xf>
    <xf numFmtId="177" fontId="1" fillId="2" borderId="5" xfId="0" applyNumberFormat="true" applyFont="true" applyFill="true" applyBorder="true" applyAlignment="true">
      <alignment horizontal="center" vertical="center"/>
    </xf>
    <xf numFmtId="177" fontId="1" fillId="0" borderId="5" xfId="0" applyNumberFormat="true" applyFont="true" applyFill="true" applyBorder="true" applyAlignment="true">
      <alignment horizontal="right" vertical="center"/>
    </xf>
    <xf numFmtId="2" fontId="25" fillId="0" borderId="5" xfId="0" applyNumberFormat="true" applyFont="true" applyFill="true" applyBorder="true" applyAlignment="true" applyProtection="true">
      <alignment vertical="center"/>
      <protection locked="false"/>
    </xf>
    <xf numFmtId="0" fontId="25" fillId="0" borderId="5" xfId="44" applyFont="true" applyBorder="true" applyAlignment="true">
      <alignment horizontal="left" vertical="center" wrapText="true"/>
    </xf>
    <xf numFmtId="0" fontId="5" fillId="0" borderId="5" xfId="0" applyFont="true" applyBorder="true" applyAlignment="true">
      <alignment horizontal="right" vertical="center"/>
    </xf>
    <xf numFmtId="0" fontId="1" fillId="0" borderId="0" xfId="0" applyFont="true" applyBorder="true" applyAlignment="true">
      <alignment horizontal="right" vertical="center"/>
    </xf>
    <xf numFmtId="177" fontId="9" fillId="2" borderId="5" xfId="50" applyNumberFormat="true" applyFont="true" applyFill="true" applyBorder="true" applyAlignment="true">
      <alignment horizontal="center" vertical="center"/>
    </xf>
    <xf numFmtId="0" fontId="3" fillId="0" borderId="0" xfId="50" applyFont="true" applyBorder="true" applyAlignment="true">
      <alignment horizontal="left" vertical="center" wrapText="true"/>
    </xf>
    <xf numFmtId="0" fontId="3" fillId="0" borderId="0" xfId="50" applyFont="true" applyBorder="true" applyAlignment="true">
      <alignment horizontal="left" vertical="center"/>
    </xf>
    <xf numFmtId="177" fontId="11" fillId="2" borderId="5" xfId="50" applyNumberFormat="true" applyFont="true" applyFill="true" applyBorder="true" applyAlignment="true" quotePrefix="true">
      <alignment horizontal="center" vertical="center"/>
    </xf>
    <xf numFmtId="177" fontId="1" fillId="0" borderId="5" xfId="50" applyNumberFormat="true" applyFont="true" applyFill="true" applyBorder="true" applyAlignment="true" quotePrefix="true">
      <alignment horizontal="left" vertical="center"/>
    </xf>
    <xf numFmtId="177" fontId="1" fillId="2" borderId="5" xfId="50" applyNumberFormat="true" applyFont="true" applyFill="true" applyBorder="true" applyAlignment="true" quotePrefix="true">
      <alignment horizontal="left" vertical="center"/>
    </xf>
    <xf numFmtId="177" fontId="11" fillId="0" borderId="5" xfId="50" applyNumberFormat="true" applyFont="true" applyFill="true" applyBorder="true" applyAlignment="true" quotePrefix="true">
      <alignment horizontal="center" vertical="center"/>
    </xf>
    <xf numFmtId="177" fontId="10" fillId="2" borderId="5" xfId="0" applyNumberFormat="true" applyFont="true" applyFill="true" applyBorder="true" applyAlignment="true" quotePrefix="true">
      <alignment horizontal="center" vertical="center" wrapText="true"/>
    </xf>
    <xf numFmtId="177" fontId="11" fillId="2" borderId="5" xfId="0" applyNumberFormat="true" applyFont="true" applyFill="true" applyBorder="true" applyAlignment="true" quotePrefix="true">
      <alignment horizontal="center" vertical="center" wrapText="true"/>
    </xf>
    <xf numFmtId="177" fontId="11" fillId="0" borderId="5" xfId="0" applyNumberFormat="true" applyFont="true" applyFill="true" applyBorder="true" applyAlignment="true" quotePrefix="true">
      <alignment horizontal="center" vertical="center" wrapText="true"/>
    </xf>
    <xf numFmtId="177" fontId="1" fillId="2" borderId="5" xfId="0" applyNumberFormat="true" applyFont="true" applyFill="true" applyBorder="true" applyAlignment="true" quotePrefix="true">
      <alignment horizontal="center" vertical="center"/>
    </xf>
  </cellXfs>
  <cellStyles count="68">
    <cellStyle name="常规" xfId="0" builtinId="0"/>
    <cellStyle name="常规 6" xfId="1"/>
    <cellStyle name="常规 5 2" xfId="2"/>
    <cellStyle name="差_全国友协2010年度中央部门决算（草案）" xfId="3"/>
    <cellStyle name="常规 4" xfId="4"/>
    <cellStyle name="常规 2" xfId="5"/>
    <cellStyle name="常规 5" xfId="6"/>
    <cellStyle name="样式 1" xfId="7"/>
    <cellStyle name="60% - 强调文字颜色 6" xfId="8" builtinId="52"/>
    <cellStyle name="20% - 强调文字颜色 6" xfId="9" builtinId="50"/>
    <cellStyle name="输出" xfId="10" builtinId="21"/>
    <cellStyle name="检查单元格" xfId="11" builtinId="23"/>
    <cellStyle name="差_出版署2010年度中央部门决算草案" xfId="12"/>
    <cellStyle name="差" xfId="13" builtinId="27"/>
    <cellStyle name="标题 1" xfId="14" builtinId="16"/>
    <cellStyle name="解释性文本" xfId="15" builtinId="53"/>
    <cellStyle name="标题 2" xfId="16" builtinId="17"/>
    <cellStyle name="40% - 强调文字颜色 5" xfId="17" builtinId="47"/>
    <cellStyle name="千位分隔[0]" xfId="18" builtinId="6"/>
    <cellStyle name="40% - 强调文字颜色 6" xfId="19" builtinId="51"/>
    <cellStyle name="超链接" xfId="20" builtinId="8"/>
    <cellStyle name="强调文字颜色 5" xfId="21" builtinId="45"/>
    <cellStyle name="标题 3" xfId="22" builtinId="18"/>
    <cellStyle name="汇总" xfId="23" builtinId="25"/>
    <cellStyle name="20% - 强调文字颜色 1" xfId="24" builtinId="30"/>
    <cellStyle name="常规 7" xfId="25"/>
    <cellStyle name="40% - 强调文字颜色 1" xfId="26" builtinId="31"/>
    <cellStyle name="强调文字颜色 6" xfId="27" builtinId="49"/>
    <cellStyle name="千位分隔" xfId="28" builtinId="3"/>
    <cellStyle name="标题" xfId="29" builtinId="15"/>
    <cellStyle name="已访问的超链接" xfId="30" builtinId="9"/>
    <cellStyle name="好_出版署2010年度中央部门决算草案" xfId="31"/>
    <cellStyle name="40% - 强调文字颜色 4" xfId="32" builtinId="43"/>
    <cellStyle name="常规 3" xfId="33"/>
    <cellStyle name="链接单元格" xfId="34" builtinId="24"/>
    <cellStyle name="标题 4" xfId="35" builtinId="19"/>
    <cellStyle name="好_5.中央部门决算（草案)-1" xfId="36"/>
    <cellStyle name="20% - 强调文字颜色 2" xfId="37" builtinId="34"/>
    <cellStyle name="货币[0]" xfId="38" builtinId="7"/>
    <cellStyle name="警告文本" xfId="39" builtinId="11"/>
    <cellStyle name="常规 8" xfId="40"/>
    <cellStyle name="差_司法部2010年度中央部门决算（草案）报" xfId="41"/>
    <cellStyle name="40% - 强调文字颜色 2" xfId="42" builtinId="35"/>
    <cellStyle name="注释" xfId="43" builtinId="10"/>
    <cellStyle name="常规_事业单位部门决算报表（讨论稿） 2" xfId="44"/>
    <cellStyle name="60% - 强调文字颜色 3" xfId="45" builtinId="40"/>
    <cellStyle name="好" xfId="46" builtinId="26"/>
    <cellStyle name="好_司法部2010年度中央部门决算（草案）报" xfId="47"/>
    <cellStyle name="20% - 强调文字颜色 5" xfId="48" builtinId="46"/>
    <cellStyle name="适中" xfId="49" builtinId="28"/>
    <cellStyle name="常规_2007年行政单位基层表样表" xfId="50"/>
    <cellStyle name="计算" xfId="51" builtinId="22"/>
    <cellStyle name="强调文字颜色 1" xfId="52" builtinId="29"/>
    <cellStyle name="60% - 强调文字颜色 4" xfId="53" builtinId="44"/>
    <cellStyle name="60% - 强调文字颜色 1" xfId="54" builtinId="32"/>
    <cellStyle name="强调文字颜色 2" xfId="55" builtinId="33"/>
    <cellStyle name="60% - 强调文字颜色 5" xfId="56" builtinId="48"/>
    <cellStyle name="差_5.中央部门决算（草案)-1" xfId="57"/>
    <cellStyle name="好_全国友协2010年度中央部门决算（草案）" xfId="58"/>
    <cellStyle name="百分比" xfId="59" builtinId="5"/>
    <cellStyle name="60% - 强调文字颜色 2" xfId="60" builtinId="36"/>
    <cellStyle name="货币" xfId="61" builtinId="4"/>
    <cellStyle name="强调文字颜色 3" xfId="62" builtinId="37"/>
    <cellStyle name="20% - 强调文字颜色 3" xfId="63" builtinId="38"/>
    <cellStyle name="输入" xfId="64" builtinId="20"/>
    <cellStyle name="40% - 强调文字颜色 3" xfId="65" builtinId="39"/>
    <cellStyle name="强调文字颜色 4" xfId="66" builtinId="41"/>
    <cellStyle name="20% - 强调文字颜色 4" xfId="67" builtinId="42"/>
  </cellStyle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33"/>
  <sheetViews>
    <sheetView tabSelected="1" workbookViewId="0">
      <selection activeCell="G8" sqref="F7:G8"/>
    </sheetView>
  </sheetViews>
  <sheetFormatPr defaultColWidth="9" defaultRowHeight="15.75" outlineLevelCol="5"/>
  <cols>
    <col min="1" max="1" width="50.625" style="68" customWidth="true"/>
    <col min="2" max="2" width="15.625" style="68" customWidth="true"/>
    <col min="3" max="3" width="50.625" style="68" customWidth="true"/>
    <col min="4" max="4" width="15.625" style="68" customWidth="true"/>
    <col min="5" max="6" width="9" style="69"/>
    <col min="7" max="16384" width="9" style="68"/>
  </cols>
  <sheetData>
    <row r="1" spans="1:1">
      <c r="A1" s="6" t="s">
        <v>0</v>
      </c>
    </row>
    <row r="2" s="65" customFormat="true" ht="18" customHeight="true" spans="1:6">
      <c r="A2" s="70" t="s">
        <v>1</v>
      </c>
      <c r="B2" s="71"/>
      <c r="C2" s="71"/>
      <c r="D2" s="71"/>
      <c r="E2" s="84"/>
      <c r="F2" s="84"/>
    </row>
    <row r="3" ht="3" hidden="true" customHeight="true" spans="1:4">
      <c r="A3" s="72"/>
      <c r="B3" s="72"/>
      <c r="C3" s="72"/>
      <c r="D3" s="21" t="s">
        <v>2</v>
      </c>
    </row>
    <row r="4" s="1" customFormat="true" ht="15" customHeight="true" spans="1:6">
      <c r="A4" s="10"/>
      <c r="B4" s="73"/>
      <c r="C4" s="73"/>
      <c r="D4" s="22" t="s">
        <v>3</v>
      </c>
      <c r="E4" s="7"/>
      <c r="F4" s="7"/>
    </row>
    <row r="5" s="67" customFormat="true" ht="14.45" customHeight="true" spans="1:6">
      <c r="A5" s="124" t="s">
        <v>4</v>
      </c>
      <c r="B5" s="74"/>
      <c r="C5" s="124" t="s">
        <v>5</v>
      </c>
      <c r="D5" s="74"/>
      <c r="E5" s="88"/>
      <c r="F5" s="88"/>
    </row>
    <row r="6" s="67" customFormat="true" ht="14.45" customHeight="true" spans="1:6">
      <c r="A6" s="124" t="s">
        <v>6</v>
      </c>
      <c r="B6" s="121" t="s">
        <v>7</v>
      </c>
      <c r="C6" s="124" t="s">
        <v>6</v>
      </c>
      <c r="D6" s="121" t="s">
        <v>7</v>
      </c>
      <c r="E6" s="88"/>
      <c r="F6" s="88"/>
    </row>
    <row r="7" s="1" customFormat="true" ht="14.45" customHeight="true" spans="1:6">
      <c r="A7" s="125" t="s">
        <v>8</v>
      </c>
      <c r="B7" s="76">
        <v>52293.58</v>
      </c>
      <c r="C7" s="126" t="s">
        <v>9</v>
      </c>
      <c r="D7" s="76"/>
      <c r="E7" s="7"/>
      <c r="F7" s="7"/>
    </row>
    <row r="8" s="1" customFormat="true" ht="14.45" customHeight="true" spans="1:6">
      <c r="A8" s="77" t="s">
        <v>10</v>
      </c>
      <c r="B8" s="76"/>
      <c r="C8" s="126" t="s">
        <v>11</v>
      </c>
      <c r="D8" s="76"/>
      <c r="E8" s="7"/>
      <c r="F8" s="7"/>
    </row>
    <row r="9" s="1" customFormat="true" ht="14.45" customHeight="true" spans="1:6">
      <c r="A9" s="77" t="s">
        <v>12</v>
      </c>
      <c r="B9" s="76"/>
      <c r="C9" s="126" t="s">
        <v>13</v>
      </c>
      <c r="D9" s="76"/>
      <c r="E9" s="7"/>
      <c r="F9" s="7"/>
    </row>
    <row r="10" s="1" customFormat="true" ht="14.45" customHeight="true" spans="1:6">
      <c r="A10" s="77" t="s">
        <v>14</v>
      </c>
      <c r="B10" s="76">
        <v>8.1</v>
      </c>
      <c r="C10" s="126" t="s">
        <v>15</v>
      </c>
      <c r="D10" s="76"/>
      <c r="E10" s="7"/>
      <c r="F10" s="7"/>
    </row>
    <row r="11" s="1" customFormat="true" ht="14.45" customHeight="true" spans="1:6">
      <c r="A11" s="77" t="s">
        <v>16</v>
      </c>
      <c r="B11" s="76"/>
      <c r="C11" s="126" t="s">
        <v>17</v>
      </c>
      <c r="D11" s="76"/>
      <c r="E11" s="7"/>
      <c r="F11" s="7"/>
    </row>
    <row r="12" s="1" customFormat="true" ht="14.45" customHeight="true" spans="1:6">
      <c r="A12" s="77" t="s">
        <v>18</v>
      </c>
      <c r="B12" s="76">
        <v>36.9</v>
      </c>
      <c r="C12" s="126" t="s">
        <v>19</v>
      </c>
      <c r="D12" s="76"/>
      <c r="E12" s="7"/>
      <c r="F12" s="7"/>
    </row>
    <row r="13" s="1" customFormat="true" ht="14.45" customHeight="true" spans="1:6">
      <c r="A13" s="77"/>
      <c r="B13" s="76"/>
      <c r="C13" s="126" t="s">
        <v>20</v>
      </c>
      <c r="D13" s="76"/>
      <c r="E13" s="7"/>
      <c r="F13" s="7"/>
    </row>
    <row r="14" s="1" customFormat="true" ht="14.45" customHeight="true" spans="1:6">
      <c r="A14" s="77"/>
      <c r="B14" s="76"/>
      <c r="C14" s="126" t="s">
        <v>21</v>
      </c>
      <c r="D14" s="76"/>
      <c r="E14" s="7"/>
      <c r="F14" s="7"/>
    </row>
    <row r="15" s="1" customFormat="true" ht="14.45" customHeight="true" spans="1:6">
      <c r="A15" s="77"/>
      <c r="B15" s="76"/>
      <c r="C15" s="126" t="s">
        <v>22</v>
      </c>
      <c r="D15" s="83"/>
      <c r="E15" s="7"/>
      <c r="F15" s="7"/>
    </row>
    <row r="16" s="1" customFormat="true" ht="14.45" customHeight="true" spans="1:6">
      <c r="A16" s="77"/>
      <c r="B16" s="76"/>
      <c r="C16" s="125" t="s">
        <v>23</v>
      </c>
      <c r="D16" s="76"/>
      <c r="E16" s="7"/>
      <c r="F16" s="7"/>
    </row>
    <row r="17" s="1" customFormat="true" ht="14.45" customHeight="true" spans="1:6">
      <c r="A17" s="77"/>
      <c r="B17" s="80"/>
      <c r="C17" s="125" t="s">
        <v>24</v>
      </c>
      <c r="D17" s="76"/>
      <c r="E17" s="7"/>
      <c r="F17" s="7"/>
    </row>
    <row r="18" s="1" customFormat="true" ht="14.45" customHeight="true" spans="1:6">
      <c r="A18" s="77"/>
      <c r="B18" s="76"/>
      <c r="C18" s="125" t="s">
        <v>25</v>
      </c>
      <c r="D18" s="76">
        <v>52338.58</v>
      </c>
      <c r="E18" s="7"/>
      <c r="F18" s="7"/>
    </row>
    <row r="19" s="1" customFormat="true" ht="14.45" customHeight="true" spans="1:6">
      <c r="A19" s="77"/>
      <c r="B19" s="76"/>
      <c r="C19" s="125" t="s">
        <v>26</v>
      </c>
      <c r="D19" s="76"/>
      <c r="E19" s="7"/>
      <c r="F19" s="7"/>
    </row>
    <row r="20" s="1" customFormat="true" ht="14.45" customHeight="true" spans="1:6">
      <c r="A20" s="75"/>
      <c r="B20" s="76"/>
      <c r="C20" s="125" t="s">
        <v>27</v>
      </c>
      <c r="D20" s="76"/>
      <c r="E20" s="7"/>
      <c r="F20" s="7"/>
    </row>
    <row r="21" s="1" customFormat="true" ht="14.45" customHeight="true" spans="1:6">
      <c r="A21" s="75"/>
      <c r="B21" s="76"/>
      <c r="C21" s="125" t="s">
        <v>28</v>
      </c>
      <c r="D21" s="76"/>
      <c r="E21" s="7"/>
      <c r="F21" s="7"/>
    </row>
    <row r="22" s="1" customFormat="true" ht="14.45" customHeight="true" spans="1:6">
      <c r="A22" s="75"/>
      <c r="B22" s="76"/>
      <c r="C22" s="125" t="s">
        <v>29</v>
      </c>
      <c r="D22" s="76"/>
      <c r="E22" s="7"/>
      <c r="F22" s="7"/>
    </row>
    <row r="23" s="1" customFormat="true" ht="14.45" customHeight="true" spans="1:6">
      <c r="A23" s="75"/>
      <c r="B23" s="75"/>
      <c r="C23" s="125" t="s">
        <v>30</v>
      </c>
      <c r="D23" s="83"/>
      <c r="E23" s="7"/>
      <c r="F23" s="7"/>
    </row>
    <row r="24" s="1" customFormat="true" ht="14.45" customHeight="true" spans="1:6">
      <c r="A24" s="75"/>
      <c r="B24" s="75"/>
      <c r="C24" s="125" t="s">
        <v>31</v>
      </c>
      <c r="D24" s="83"/>
      <c r="E24" s="7"/>
      <c r="F24" s="7"/>
    </row>
    <row r="25" s="1" customFormat="true" ht="14.45" customHeight="true" spans="1:6">
      <c r="A25" s="75"/>
      <c r="B25" s="75"/>
      <c r="C25" s="125" t="s">
        <v>32</v>
      </c>
      <c r="D25" s="83"/>
      <c r="E25" s="7"/>
      <c r="F25" s="7"/>
    </row>
    <row r="26" s="1" customFormat="true" ht="14.45" customHeight="true" spans="1:6">
      <c r="A26" s="75"/>
      <c r="B26" s="75"/>
      <c r="C26" s="125" t="s">
        <v>33</v>
      </c>
      <c r="D26" s="83"/>
      <c r="E26" s="7"/>
      <c r="F26" s="7"/>
    </row>
    <row r="27" s="1" customFormat="true" ht="14.45" customHeight="true" spans="1:6">
      <c r="A27" s="75"/>
      <c r="B27" s="75"/>
      <c r="C27" s="125" t="s">
        <v>34</v>
      </c>
      <c r="D27" s="83"/>
      <c r="E27" s="7"/>
      <c r="F27" s="7"/>
    </row>
    <row r="28" s="1" customFormat="true" ht="14.45" customHeight="true" spans="1:6">
      <c r="A28" s="75"/>
      <c r="B28" s="75"/>
      <c r="C28" s="125" t="s">
        <v>35</v>
      </c>
      <c r="D28" s="83"/>
      <c r="E28" s="7"/>
      <c r="F28" s="7"/>
    </row>
    <row r="29" s="1" customFormat="true" ht="14.45" customHeight="true" spans="1:6">
      <c r="A29" s="127" t="s">
        <v>36</v>
      </c>
      <c r="B29" s="76">
        <f>B7+B8+B9+B10+B11+B12</f>
        <v>52338.58</v>
      </c>
      <c r="C29" s="127" t="s">
        <v>37</v>
      </c>
      <c r="D29" s="76">
        <f>D18</f>
        <v>52338.58</v>
      </c>
      <c r="E29" s="7"/>
      <c r="F29" s="7"/>
    </row>
    <row r="30" s="1" customFormat="true" ht="14.45" customHeight="true" spans="1:6">
      <c r="A30" s="75" t="s">
        <v>38</v>
      </c>
      <c r="B30" s="75"/>
      <c r="C30" s="75" t="s">
        <v>39</v>
      </c>
      <c r="D30" s="83"/>
      <c r="E30" s="7"/>
      <c r="F30" s="7"/>
    </row>
    <row r="31" s="1" customFormat="true" ht="14.45" customHeight="true" spans="1:6">
      <c r="A31" s="75" t="s">
        <v>40</v>
      </c>
      <c r="B31" s="75"/>
      <c r="C31" s="75" t="s">
        <v>41</v>
      </c>
      <c r="D31" s="83"/>
      <c r="E31" s="7"/>
      <c r="F31" s="7"/>
    </row>
    <row r="32" s="1" customFormat="true" ht="14.45" customHeight="true" spans="1:6">
      <c r="A32" s="124" t="s">
        <v>42</v>
      </c>
      <c r="B32" s="76">
        <f>B29</f>
        <v>52338.58</v>
      </c>
      <c r="C32" s="124" t="s">
        <v>42</v>
      </c>
      <c r="D32" s="89">
        <f>D29</f>
        <v>52338.58</v>
      </c>
      <c r="E32" s="7"/>
      <c r="F32" s="7"/>
    </row>
    <row r="33" ht="29.25" customHeight="true" spans="1:4">
      <c r="A33" s="122"/>
      <c r="B33" s="123"/>
      <c r="C33" s="123"/>
      <c r="D33" s="123"/>
    </row>
  </sheetData>
  <mergeCells count="4">
    <mergeCell ref="A2:D2"/>
    <mergeCell ref="A5:B5"/>
    <mergeCell ref="C5:D5"/>
    <mergeCell ref="A33:D33"/>
  </mergeCells>
  <printOptions horizontalCentered="true"/>
  <pageMargins left="0.35" right="0.35" top="0.59" bottom="0.79" header="0.51" footer="0.2"/>
  <pageSetup paperSize="9" scale="99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C9" sqref="C9"/>
    </sheetView>
  </sheetViews>
  <sheetFormatPr defaultColWidth="9" defaultRowHeight="15.75"/>
  <cols>
    <col min="1" max="1" width="7.5" style="95" customWidth="true"/>
    <col min="2" max="2" width="19" style="95" customWidth="true"/>
    <col min="3" max="5" width="13.625" style="95" customWidth="true"/>
    <col min="6" max="6" width="10.5" style="95" customWidth="true"/>
    <col min="7" max="7" width="11.125" style="95" customWidth="true"/>
    <col min="8" max="9" width="13.625" style="95" customWidth="true"/>
    <col min="10" max="16384" width="9" style="95"/>
  </cols>
  <sheetData>
    <row r="1" s="1" customFormat="true" ht="20.25" customHeight="true" spans="1:7">
      <c r="A1" s="6" t="s">
        <v>43</v>
      </c>
      <c r="F1" s="7"/>
      <c r="G1" s="7"/>
    </row>
    <row r="2" s="112" customFormat="true" ht="24" spans="1:9">
      <c r="A2" s="96" t="s">
        <v>44</v>
      </c>
      <c r="B2" s="97"/>
      <c r="C2" s="97"/>
      <c r="D2" s="97"/>
      <c r="E2" s="97"/>
      <c r="F2" s="97"/>
      <c r="G2" s="97"/>
      <c r="H2" s="97"/>
      <c r="I2" s="97"/>
    </row>
    <row r="3" hidden="true" spans="1:9">
      <c r="A3" s="98"/>
      <c r="B3" s="98"/>
      <c r="C3" s="98"/>
      <c r="D3" s="98"/>
      <c r="E3" s="98"/>
      <c r="F3" s="98"/>
      <c r="G3" s="98"/>
      <c r="H3" s="98"/>
      <c r="I3" s="21" t="s">
        <v>45</v>
      </c>
    </row>
    <row r="4" s="91" customFormat="true" spans="1:9">
      <c r="A4" s="10"/>
      <c r="B4" s="99"/>
      <c r="C4" s="99"/>
      <c r="D4" s="99"/>
      <c r="E4" s="108"/>
      <c r="F4" s="99"/>
      <c r="G4" s="99"/>
      <c r="H4" s="99"/>
      <c r="I4" s="22" t="s">
        <v>3</v>
      </c>
    </row>
    <row r="5" s="92" customFormat="true" ht="22.5" customHeight="true" spans="1:9">
      <c r="A5" s="128" t="s">
        <v>46</v>
      </c>
      <c r="B5" s="101"/>
      <c r="C5" s="129" t="s">
        <v>47</v>
      </c>
      <c r="D5" s="130" t="s">
        <v>48</v>
      </c>
      <c r="E5" s="129" t="s">
        <v>49</v>
      </c>
      <c r="F5" s="129" t="s">
        <v>50</v>
      </c>
      <c r="G5" s="129" t="s">
        <v>51</v>
      </c>
      <c r="H5" s="129" t="s">
        <v>52</v>
      </c>
      <c r="I5" s="129" t="s">
        <v>53</v>
      </c>
    </row>
    <row r="6" s="92" customFormat="true" ht="22.5" customHeight="true" spans="1:9">
      <c r="A6" s="101" t="s">
        <v>54</v>
      </c>
      <c r="B6" s="129" t="s">
        <v>55</v>
      </c>
      <c r="C6" s="101"/>
      <c r="D6" s="113"/>
      <c r="E6" s="101"/>
      <c r="F6" s="101"/>
      <c r="G6" s="101"/>
      <c r="H6" s="101"/>
      <c r="I6" s="101"/>
    </row>
    <row r="7" s="92" customFormat="true" ht="22.5" customHeight="true" spans="1:9">
      <c r="A7" s="101"/>
      <c r="B7" s="101"/>
      <c r="C7" s="101"/>
      <c r="D7" s="113"/>
      <c r="E7" s="101"/>
      <c r="F7" s="101"/>
      <c r="G7" s="101"/>
      <c r="H7" s="101"/>
      <c r="I7" s="101"/>
    </row>
    <row r="8" s="91" customFormat="true" ht="22.5" customHeight="true" spans="1:10">
      <c r="A8" s="114"/>
      <c r="B8" s="131" t="s">
        <v>56</v>
      </c>
      <c r="C8" s="116">
        <v>52338.58</v>
      </c>
      <c r="D8" s="116">
        <v>52293.58</v>
      </c>
      <c r="E8" s="116"/>
      <c r="F8" s="116"/>
      <c r="G8" s="109">
        <v>8.1</v>
      </c>
      <c r="H8" s="109"/>
      <c r="I8" s="109">
        <v>36.9</v>
      </c>
      <c r="J8" s="120"/>
    </row>
    <row r="9" s="91" customFormat="true" ht="16" customHeight="true" spans="1:10">
      <c r="A9" s="103" t="s">
        <v>57</v>
      </c>
      <c r="B9" s="103" t="s">
        <v>58</v>
      </c>
      <c r="C9" s="117">
        <v>5</v>
      </c>
      <c r="D9" s="117">
        <v>5</v>
      </c>
      <c r="E9" s="116"/>
      <c r="F9" s="116"/>
      <c r="G9" s="109"/>
      <c r="H9" s="109"/>
      <c r="I9" s="109"/>
      <c r="J9" s="120"/>
    </row>
    <row r="10" s="91" customFormat="true" ht="16" customHeight="true" spans="1:10">
      <c r="A10" s="103" t="s">
        <v>59</v>
      </c>
      <c r="B10" s="103" t="s">
        <v>60</v>
      </c>
      <c r="C10" s="117">
        <v>5</v>
      </c>
      <c r="D10" s="117">
        <v>5</v>
      </c>
      <c r="E10" s="116"/>
      <c r="F10" s="116"/>
      <c r="G10" s="109"/>
      <c r="H10" s="109"/>
      <c r="I10" s="109"/>
      <c r="J10" s="120"/>
    </row>
    <row r="11" s="91" customFormat="true" ht="16" customHeight="true" spans="1:10">
      <c r="A11" s="103" t="s">
        <v>61</v>
      </c>
      <c r="B11" s="103" t="s">
        <v>62</v>
      </c>
      <c r="C11" s="117">
        <v>5</v>
      </c>
      <c r="D11" s="117">
        <v>5</v>
      </c>
      <c r="E11" s="116"/>
      <c r="F11" s="116"/>
      <c r="G11" s="109"/>
      <c r="H11" s="109"/>
      <c r="I11" s="109"/>
      <c r="J11" s="120"/>
    </row>
    <row r="12" s="91" customFormat="true" ht="16" customHeight="true" spans="1:10">
      <c r="A12" s="103" t="s">
        <v>63</v>
      </c>
      <c r="B12" s="118" t="s">
        <v>64</v>
      </c>
      <c r="C12" s="104">
        <v>500</v>
      </c>
      <c r="D12" s="104">
        <v>500</v>
      </c>
      <c r="E12" s="116"/>
      <c r="F12" s="116"/>
      <c r="G12" s="109"/>
      <c r="H12" s="109"/>
      <c r="I12" s="109"/>
      <c r="J12" s="120"/>
    </row>
    <row r="13" s="91" customFormat="true" ht="27" customHeight="true" spans="1:10">
      <c r="A13" s="103" t="s">
        <v>65</v>
      </c>
      <c r="B13" s="104" t="s">
        <v>66</v>
      </c>
      <c r="C13" s="104">
        <v>500</v>
      </c>
      <c r="D13" s="104">
        <v>500</v>
      </c>
      <c r="E13" s="116"/>
      <c r="F13" s="116"/>
      <c r="G13" s="109"/>
      <c r="H13" s="109"/>
      <c r="I13" s="109"/>
      <c r="J13" s="120"/>
    </row>
    <row r="14" s="91" customFormat="true" ht="24" customHeight="true" spans="1:10">
      <c r="A14" s="103" t="s">
        <v>67</v>
      </c>
      <c r="B14" s="104" t="s">
        <v>68</v>
      </c>
      <c r="C14" s="104">
        <v>500</v>
      </c>
      <c r="D14" s="104">
        <v>500</v>
      </c>
      <c r="E14" s="116"/>
      <c r="F14" s="116"/>
      <c r="G14" s="109"/>
      <c r="H14" s="109"/>
      <c r="I14" s="109"/>
      <c r="J14" s="120"/>
    </row>
    <row r="15" s="91" customFormat="true" ht="16" customHeight="true" spans="1:10">
      <c r="A15" s="103" t="s">
        <v>69</v>
      </c>
      <c r="B15" s="103" t="s">
        <v>70</v>
      </c>
      <c r="C15" s="104">
        <v>51833.58</v>
      </c>
      <c r="D15" s="104">
        <v>51788.58</v>
      </c>
      <c r="E15" s="116"/>
      <c r="F15" s="116"/>
      <c r="G15" s="109">
        <v>8.1</v>
      </c>
      <c r="H15" s="109"/>
      <c r="I15" s="109">
        <v>36.9</v>
      </c>
      <c r="J15" s="120"/>
    </row>
    <row r="16" s="91" customFormat="true" ht="16" customHeight="true" spans="1:10">
      <c r="A16" s="103" t="s">
        <v>71</v>
      </c>
      <c r="B16" s="103" t="s">
        <v>72</v>
      </c>
      <c r="C16" s="104">
        <v>51833.58</v>
      </c>
      <c r="D16" s="104">
        <v>51788.58</v>
      </c>
      <c r="E16" s="116"/>
      <c r="F16" s="116"/>
      <c r="G16" s="109">
        <v>8.1</v>
      </c>
      <c r="H16" s="109"/>
      <c r="I16" s="109">
        <v>36.9</v>
      </c>
      <c r="J16" s="120"/>
    </row>
    <row r="17" s="91" customFormat="true" ht="16" customHeight="true" spans="1:10">
      <c r="A17" s="103" t="s">
        <v>73</v>
      </c>
      <c r="B17" s="103" t="s">
        <v>74</v>
      </c>
      <c r="C17" s="104">
        <v>809.18</v>
      </c>
      <c r="D17" s="106">
        <v>809.18</v>
      </c>
      <c r="E17" s="116"/>
      <c r="F17" s="116"/>
      <c r="G17" s="109"/>
      <c r="H17" s="109"/>
      <c r="I17" s="109"/>
      <c r="J17" s="120"/>
    </row>
    <row r="18" spans="1:9">
      <c r="A18" s="103" t="s">
        <v>75</v>
      </c>
      <c r="B18" s="107" t="s">
        <v>76</v>
      </c>
      <c r="C18" s="104">
        <v>50</v>
      </c>
      <c r="D18" s="106">
        <v>50</v>
      </c>
      <c r="E18" s="119"/>
      <c r="F18" s="119"/>
      <c r="G18" s="110"/>
      <c r="H18" s="110"/>
      <c r="I18" s="110"/>
    </row>
    <row r="19" spans="1:9">
      <c r="A19" s="103" t="s">
        <v>77</v>
      </c>
      <c r="B19" s="103" t="s">
        <v>78</v>
      </c>
      <c r="C19" s="104">
        <v>2462.8</v>
      </c>
      <c r="D19" s="104">
        <v>2454.7</v>
      </c>
      <c r="E19" s="119"/>
      <c r="F19" s="119"/>
      <c r="G19" s="110">
        <v>8.1</v>
      </c>
      <c r="H19" s="110"/>
      <c r="I19" s="110"/>
    </row>
    <row r="20" spans="1:9">
      <c r="A20" s="103" t="s">
        <v>77</v>
      </c>
      <c r="B20" s="103" t="s">
        <v>79</v>
      </c>
      <c r="C20" s="104">
        <v>45462.18</v>
      </c>
      <c r="D20" s="104">
        <v>45425.28</v>
      </c>
      <c r="E20" s="119"/>
      <c r="F20" s="119"/>
      <c r="G20" s="119"/>
      <c r="H20" s="119"/>
      <c r="I20" s="110">
        <v>36.9</v>
      </c>
    </row>
    <row r="21" spans="1:9">
      <c r="A21" s="103" t="s">
        <v>80</v>
      </c>
      <c r="B21" s="103" t="s">
        <v>81</v>
      </c>
      <c r="C21" s="104">
        <v>328</v>
      </c>
      <c r="D21" s="104">
        <v>328</v>
      </c>
      <c r="E21" s="119"/>
      <c r="F21" s="119"/>
      <c r="G21" s="119"/>
      <c r="H21" s="119"/>
      <c r="I21" s="110"/>
    </row>
    <row r="22" spans="1:9">
      <c r="A22" s="103" t="s">
        <v>82</v>
      </c>
      <c r="B22" s="103" t="s">
        <v>83</v>
      </c>
      <c r="C22" s="104">
        <v>15</v>
      </c>
      <c r="D22" s="104">
        <v>15</v>
      </c>
      <c r="E22" s="119"/>
      <c r="F22" s="119"/>
      <c r="G22" s="119"/>
      <c r="H22" s="119"/>
      <c r="I22" s="110"/>
    </row>
    <row r="23" spans="1:9">
      <c r="A23" s="103" t="s">
        <v>84</v>
      </c>
      <c r="B23" s="103" t="s">
        <v>85</v>
      </c>
      <c r="C23" s="104">
        <v>67</v>
      </c>
      <c r="D23" s="104">
        <v>67</v>
      </c>
      <c r="E23" s="119"/>
      <c r="F23" s="119"/>
      <c r="G23" s="119"/>
      <c r="H23" s="119"/>
      <c r="I23" s="110"/>
    </row>
    <row r="24" spans="1:9">
      <c r="A24" s="103" t="s">
        <v>86</v>
      </c>
      <c r="B24" s="103" t="s">
        <v>87</v>
      </c>
      <c r="C24" s="104">
        <v>100</v>
      </c>
      <c r="D24" s="104">
        <v>100</v>
      </c>
      <c r="E24" s="119"/>
      <c r="F24" s="119"/>
      <c r="G24" s="119"/>
      <c r="H24" s="119"/>
      <c r="I24" s="110"/>
    </row>
    <row r="25" spans="1:9">
      <c r="A25" s="103" t="s">
        <v>88</v>
      </c>
      <c r="B25" s="103" t="s">
        <v>89</v>
      </c>
      <c r="C25" s="104">
        <v>20</v>
      </c>
      <c r="D25" s="104">
        <v>20</v>
      </c>
      <c r="E25" s="119"/>
      <c r="F25" s="119"/>
      <c r="G25" s="119"/>
      <c r="H25" s="119"/>
      <c r="I25" s="110"/>
    </row>
    <row r="26" spans="1:9">
      <c r="A26" s="103" t="s">
        <v>90</v>
      </c>
      <c r="B26" s="103" t="s">
        <v>91</v>
      </c>
      <c r="C26" s="104">
        <v>1200</v>
      </c>
      <c r="D26" s="104">
        <v>1200</v>
      </c>
      <c r="E26" s="119"/>
      <c r="F26" s="119"/>
      <c r="G26" s="119"/>
      <c r="H26" s="119"/>
      <c r="I26" s="110"/>
    </row>
    <row r="27" spans="1:9">
      <c r="A27" s="103" t="s">
        <v>92</v>
      </c>
      <c r="B27" s="103" t="s">
        <v>93</v>
      </c>
      <c r="C27" s="104">
        <v>1319.42</v>
      </c>
      <c r="D27" s="104">
        <v>1319.42</v>
      </c>
      <c r="E27" s="119"/>
      <c r="F27" s="119"/>
      <c r="G27" s="119"/>
      <c r="H27" s="119"/>
      <c r="I27" s="119"/>
    </row>
  </sheetData>
  <mergeCells count="11">
    <mergeCell ref="A2:I2"/>
    <mergeCell ref="A5:B5"/>
    <mergeCell ref="A6:A7"/>
    <mergeCell ref="B6:B7"/>
    <mergeCell ref="C5:C7"/>
    <mergeCell ref="D5:D7"/>
    <mergeCell ref="E5:E7"/>
    <mergeCell ref="F5:F7"/>
    <mergeCell ref="G5:G7"/>
    <mergeCell ref="H5:H7"/>
    <mergeCell ref="I5:I7"/>
  </mergeCells>
  <printOptions horizontalCentered="true"/>
  <pageMargins left="0.35" right="0.35" top="0.39" bottom="0.28" header="0.28" footer="0.2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opLeftCell="A7" workbookViewId="0">
      <selection activeCell="I16" sqref="I16"/>
    </sheetView>
  </sheetViews>
  <sheetFormatPr defaultColWidth="9" defaultRowHeight="15.75"/>
  <cols>
    <col min="1" max="1" width="10.375" style="95" customWidth="true"/>
    <col min="2" max="2" width="19" style="95" customWidth="true"/>
    <col min="3" max="3" width="14.375" style="95" customWidth="true"/>
    <col min="4" max="8" width="14.625" style="95" customWidth="true"/>
    <col min="9" max="9" width="12.625" style="95" customWidth="true"/>
    <col min="10" max="16384" width="9" style="95"/>
  </cols>
  <sheetData>
    <row r="1" s="1" customFormat="true" ht="17" customHeight="true" spans="1:7">
      <c r="A1" s="6" t="s">
        <v>94</v>
      </c>
      <c r="F1" s="7"/>
      <c r="G1" s="7"/>
    </row>
    <row r="2" s="90" customFormat="true" ht="23" customHeight="true" spans="1:8">
      <c r="A2" s="96" t="s">
        <v>95</v>
      </c>
      <c r="B2" s="97"/>
      <c r="C2" s="97"/>
      <c r="D2" s="97"/>
      <c r="E2" s="97"/>
      <c r="F2" s="97"/>
      <c r="G2" s="97"/>
      <c r="H2" s="97"/>
    </row>
    <row r="3" ht="8" hidden="true" customHeight="true" spans="1:8">
      <c r="A3" s="98"/>
      <c r="B3" s="98"/>
      <c r="C3" s="98"/>
      <c r="D3" s="98"/>
      <c r="E3" s="98"/>
      <c r="F3" s="98"/>
      <c r="G3" s="98"/>
      <c r="H3" s="21" t="s">
        <v>96</v>
      </c>
    </row>
    <row r="4" s="91" customFormat="true" ht="18" customHeight="true" spans="1:8">
      <c r="A4" s="10"/>
      <c r="B4" s="99"/>
      <c r="C4" s="99"/>
      <c r="D4" s="99"/>
      <c r="E4" s="108"/>
      <c r="F4" s="99"/>
      <c r="G4" s="99"/>
      <c r="H4" s="22" t="s">
        <v>3</v>
      </c>
    </row>
    <row r="5" s="92" customFormat="true" ht="22.5" customHeight="true" spans="1:8">
      <c r="A5" s="128" t="s">
        <v>46</v>
      </c>
      <c r="B5" s="101"/>
      <c r="C5" s="129" t="s">
        <v>97</v>
      </c>
      <c r="D5" s="129" t="s">
        <v>98</v>
      </c>
      <c r="E5" s="129" t="s">
        <v>99</v>
      </c>
      <c r="F5" s="129" t="s">
        <v>100</v>
      </c>
      <c r="G5" s="101" t="s">
        <v>101</v>
      </c>
      <c r="H5" s="129" t="s">
        <v>102</v>
      </c>
    </row>
    <row r="6" s="92" customFormat="true" ht="19" customHeight="true" spans="1:8">
      <c r="A6" s="101" t="s">
        <v>54</v>
      </c>
      <c r="B6" s="129" t="s">
        <v>55</v>
      </c>
      <c r="C6" s="101"/>
      <c r="D6" s="101"/>
      <c r="E6" s="101"/>
      <c r="F6" s="101"/>
      <c r="G6" s="101"/>
      <c r="H6" s="101"/>
    </row>
    <row r="7" s="92" customFormat="true" ht="12" customHeight="true" spans="1:8">
      <c r="A7" s="101"/>
      <c r="B7" s="101"/>
      <c r="C7" s="101"/>
      <c r="D7" s="101"/>
      <c r="E7" s="101"/>
      <c r="F7" s="101"/>
      <c r="G7" s="101"/>
      <c r="H7" s="101"/>
    </row>
    <row r="8" s="93" customFormat="true" ht="20" customHeight="true" spans="1:8">
      <c r="A8" s="102"/>
      <c r="B8" s="102" t="s">
        <v>103</v>
      </c>
      <c r="C8" s="102">
        <f>C9+C15+C12</f>
        <v>52338.58</v>
      </c>
      <c r="D8" s="102">
        <f>D9+D15+D12</f>
        <v>3241.98</v>
      </c>
      <c r="E8" s="102">
        <f>E9+E15+E12</f>
        <v>49096.6</v>
      </c>
      <c r="F8" s="102"/>
      <c r="G8" s="102"/>
      <c r="H8" s="102"/>
    </row>
    <row r="9" s="94" customFormat="true" ht="20" customHeight="true" spans="1:9">
      <c r="A9" s="103" t="s">
        <v>57</v>
      </c>
      <c r="B9" s="103" t="s">
        <v>58</v>
      </c>
      <c r="C9" s="104">
        <f t="shared" ref="C9:C11" si="0">D9+E9</f>
        <v>5</v>
      </c>
      <c r="D9" s="104"/>
      <c r="E9" s="106">
        <v>5</v>
      </c>
      <c r="F9" s="109"/>
      <c r="G9" s="109"/>
      <c r="H9" s="109"/>
      <c r="I9" s="111"/>
    </row>
    <row r="10" s="94" customFormat="true" ht="20" customHeight="true" spans="1:9">
      <c r="A10" s="103" t="s">
        <v>59</v>
      </c>
      <c r="B10" s="103" t="s">
        <v>60</v>
      </c>
      <c r="C10" s="104">
        <f t="shared" si="0"/>
        <v>5</v>
      </c>
      <c r="D10" s="104"/>
      <c r="E10" s="106">
        <v>5</v>
      </c>
      <c r="F10" s="109"/>
      <c r="G10" s="109"/>
      <c r="H10" s="109"/>
      <c r="I10" s="111"/>
    </row>
    <row r="11" s="94" customFormat="true" ht="20" customHeight="true" spans="1:9">
      <c r="A11" s="103" t="s">
        <v>61</v>
      </c>
      <c r="B11" s="103" t="s">
        <v>62</v>
      </c>
      <c r="C11" s="104">
        <f t="shared" si="0"/>
        <v>5</v>
      </c>
      <c r="D11" s="104"/>
      <c r="E11" s="106">
        <v>5</v>
      </c>
      <c r="F11" s="109"/>
      <c r="G11" s="109"/>
      <c r="H11" s="109"/>
      <c r="I11" s="111"/>
    </row>
    <row r="12" s="94" customFormat="true" ht="20" customHeight="true" spans="1:9">
      <c r="A12" s="103" t="s">
        <v>63</v>
      </c>
      <c r="B12" s="105" t="s">
        <v>64</v>
      </c>
      <c r="C12" s="104">
        <v>500</v>
      </c>
      <c r="D12" s="104"/>
      <c r="E12" s="106">
        <v>500</v>
      </c>
      <c r="F12" s="109"/>
      <c r="G12" s="109"/>
      <c r="H12" s="109"/>
      <c r="I12" s="111"/>
    </row>
    <row r="13" s="94" customFormat="true" ht="28" customHeight="true" spans="1:9">
      <c r="A13" s="103" t="s">
        <v>65</v>
      </c>
      <c r="B13" s="104" t="s">
        <v>104</v>
      </c>
      <c r="C13" s="104">
        <v>500</v>
      </c>
      <c r="D13" s="104"/>
      <c r="E13" s="106">
        <v>500</v>
      </c>
      <c r="F13" s="109"/>
      <c r="G13" s="109"/>
      <c r="H13" s="109"/>
      <c r="I13" s="111"/>
    </row>
    <row r="14" s="94" customFormat="true" ht="28" customHeight="true" spans="1:9">
      <c r="A14" s="103" t="s">
        <v>67</v>
      </c>
      <c r="B14" s="104" t="s">
        <v>105</v>
      </c>
      <c r="C14" s="104">
        <v>500</v>
      </c>
      <c r="D14" s="104"/>
      <c r="E14" s="106">
        <v>500</v>
      </c>
      <c r="F14" s="109"/>
      <c r="G14" s="109"/>
      <c r="H14" s="109"/>
      <c r="I14" s="111"/>
    </row>
    <row r="15" s="94" customFormat="true" ht="20" customHeight="true" spans="1:9">
      <c r="A15" s="103" t="s">
        <v>69</v>
      </c>
      <c r="B15" s="103" t="s">
        <v>70</v>
      </c>
      <c r="C15" s="104">
        <f t="shared" ref="C15:C28" si="1">D15+E15</f>
        <v>51833.58</v>
      </c>
      <c r="D15" s="106">
        <f>SUM(D16)</f>
        <v>3241.98</v>
      </c>
      <c r="E15" s="106">
        <f>SUM(E17:E27)</f>
        <v>48591.6</v>
      </c>
      <c r="F15" s="109"/>
      <c r="G15" s="109"/>
      <c r="H15" s="109"/>
      <c r="I15" s="111"/>
    </row>
    <row r="16" s="94" customFormat="true" ht="20" customHeight="true" spans="1:9">
      <c r="A16" s="103" t="s">
        <v>71</v>
      </c>
      <c r="B16" s="103" t="s">
        <v>72</v>
      </c>
      <c r="C16" s="104">
        <f t="shared" si="1"/>
        <v>51833.58</v>
      </c>
      <c r="D16" s="106">
        <f>SUM(D17:D27)</f>
        <v>3241.98</v>
      </c>
      <c r="E16" s="106">
        <f>SUM(E18:E27)</f>
        <v>48591.6</v>
      </c>
      <c r="F16" s="109"/>
      <c r="G16" s="109"/>
      <c r="H16" s="109"/>
      <c r="I16" s="111"/>
    </row>
    <row r="17" s="94" customFormat="true" ht="20" customHeight="true" spans="1:9">
      <c r="A17" s="103" t="s">
        <v>73</v>
      </c>
      <c r="B17" s="103" t="s">
        <v>74</v>
      </c>
      <c r="C17" s="104">
        <f t="shared" si="1"/>
        <v>809.18</v>
      </c>
      <c r="D17" s="104">
        <v>809.18</v>
      </c>
      <c r="E17" s="106"/>
      <c r="F17" s="109"/>
      <c r="G17" s="109"/>
      <c r="H17" s="109"/>
      <c r="I17" s="111"/>
    </row>
    <row r="18" s="94" customFormat="true" ht="20" customHeight="true" spans="1:9">
      <c r="A18" s="103" t="s">
        <v>106</v>
      </c>
      <c r="B18" s="107" t="s">
        <v>76</v>
      </c>
      <c r="C18" s="104">
        <f t="shared" si="1"/>
        <v>50</v>
      </c>
      <c r="D18" s="104"/>
      <c r="E18" s="106">
        <v>50</v>
      </c>
      <c r="F18" s="109"/>
      <c r="G18" s="109"/>
      <c r="H18" s="109"/>
      <c r="I18" s="111"/>
    </row>
    <row r="19" s="94" customFormat="true" ht="20" customHeight="true" spans="1:8">
      <c r="A19" s="103" t="s">
        <v>75</v>
      </c>
      <c r="B19" s="103" t="s">
        <v>78</v>
      </c>
      <c r="C19" s="104">
        <f t="shared" si="1"/>
        <v>2462.8</v>
      </c>
      <c r="D19" s="104">
        <v>2432.8</v>
      </c>
      <c r="E19" s="104">
        <v>30</v>
      </c>
      <c r="F19" s="110"/>
      <c r="G19" s="110"/>
      <c r="H19" s="110"/>
    </row>
    <row r="20" s="94" customFormat="true" ht="20" customHeight="true" spans="1:8">
      <c r="A20" s="103" t="s">
        <v>77</v>
      </c>
      <c r="B20" s="103" t="s">
        <v>79</v>
      </c>
      <c r="C20" s="104">
        <v>45462.18</v>
      </c>
      <c r="D20" s="104"/>
      <c r="E20" s="104">
        <v>45462.18</v>
      </c>
      <c r="F20" s="110"/>
      <c r="G20" s="110"/>
      <c r="H20" s="110"/>
    </row>
    <row r="21" s="94" customFormat="true" ht="20" customHeight="true" spans="1:8">
      <c r="A21" s="103" t="s">
        <v>80</v>
      </c>
      <c r="B21" s="103" t="s">
        <v>81</v>
      </c>
      <c r="C21" s="104">
        <f t="shared" si="1"/>
        <v>328</v>
      </c>
      <c r="D21" s="104"/>
      <c r="E21" s="104">
        <v>328</v>
      </c>
      <c r="F21" s="110"/>
      <c r="G21" s="110"/>
      <c r="H21" s="110"/>
    </row>
    <row r="22" s="94" customFormat="true" ht="20" customHeight="true" spans="1:8">
      <c r="A22" s="103" t="s">
        <v>82</v>
      </c>
      <c r="B22" s="103" t="s">
        <v>83</v>
      </c>
      <c r="C22" s="104">
        <f t="shared" si="1"/>
        <v>15</v>
      </c>
      <c r="D22" s="104"/>
      <c r="E22" s="104">
        <v>15</v>
      </c>
      <c r="F22" s="110"/>
      <c r="G22" s="110"/>
      <c r="H22" s="110"/>
    </row>
    <row r="23" s="94" customFormat="true" ht="20" customHeight="true" spans="1:8">
      <c r="A23" s="103" t="s">
        <v>84</v>
      </c>
      <c r="B23" s="103" t="s">
        <v>85</v>
      </c>
      <c r="C23" s="104">
        <f t="shared" si="1"/>
        <v>67</v>
      </c>
      <c r="D23" s="104"/>
      <c r="E23" s="104">
        <v>67</v>
      </c>
      <c r="F23" s="110"/>
      <c r="G23" s="110"/>
      <c r="H23" s="110"/>
    </row>
    <row r="24" s="94" customFormat="true" ht="20" customHeight="true" spans="1:8">
      <c r="A24" s="103" t="s">
        <v>86</v>
      </c>
      <c r="B24" s="103" t="s">
        <v>87</v>
      </c>
      <c r="C24" s="104">
        <f t="shared" si="1"/>
        <v>100</v>
      </c>
      <c r="D24" s="104"/>
      <c r="E24" s="104">
        <v>100</v>
      </c>
      <c r="F24" s="110"/>
      <c r="G24" s="110"/>
      <c r="H24" s="110"/>
    </row>
    <row r="25" s="94" customFormat="true" ht="20" customHeight="true" spans="1:8">
      <c r="A25" s="103" t="s">
        <v>88</v>
      </c>
      <c r="B25" s="103" t="s">
        <v>89</v>
      </c>
      <c r="C25" s="104">
        <f t="shared" si="1"/>
        <v>20</v>
      </c>
      <c r="D25" s="104"/>
      <c r="E25" s="104">
        <v>20</v>
      </c>
      <c r="F25" s="110"/>
      <c r="G25" s="110"/>
      <c r="H25" s="110"/>
    </row>
    <row r="26" s="94" customFormat="true" ht="20" customHeight="true" spans="1:8">
      <c r="A26" s="103" t="s">
        <v>90</v>
      </c>
      <c r="B26" s="103" t="s">
        <v>91</v>
      </c>
      <c r="C26" s="104">
        <f t="shared" si="1"/>
        <v>1200</v>
      </c>
      <c r="D26" s="104"/>
      <c r="E26" s="104">
        <v>1200</v>
      </c>
      <c r="F26" s="110"/>
      <c r="G26" s="110"/>
      <c r="H26" s="110"/>
    </row>
    <row r="27" s="94" customFormat="true" ht="20" customHeight="true" spans="1:8">
      <c r="A27" s="103" t="s">
        <v>92</v>
      </c>
      <c r="B27" s="103" t="s">
        <v>93</v>
      </c>
      <c r="C27" s="104">
        <f t="shared" si="1"/>
        <v>1319.42</v>
      </c>
      <c r="D27" s="104"/>
      <c r="E27" s="104">
        <v>1319.42</v>
      </c>
      <c r="F27" s="110"/>
      <c r="G27" s="110"/>
      <c r="H27" s="110"/>
    </row>
  </sheetData>
  <mergeCells count="10">
    <mergeCell ref="A2:H2"/>
    <mergeCell ref="A5:B5"/>
    <mergeCell ref="A6:A7"/>
    <mergeCell ref="B6:B7"/>
    <mergeCell ref="C5:C7"/>
    <mergeCell ref="D5:D7"/>
    <mergeCell ref="E5:E7"/>
    <mergeCell ref="F5:F7"/>
    <mergeCell ref="G5:G7"/>
    <mergeCell ref="H5:H7"/>
  </mergeCells>
  <printOptions horizontalCentered="true"/>
  <pageMargins left="0.35" right="0.35" top="0.51" bottom="0.16" header="0.39" footer="0.16"/>
  <pageSetup paperSize="9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31"/>
  <sheetViews>
    <sheetView workbookViewId="0">
      <selection activeCell="I10" sqref="I10"/>
    </sheetView>
  </sheetViews>
  <sheetFormatPr defaultColWidth="9" defaultRowHeight="15.75"/>
  <cols>
    <col min="1" max="1" width="36.375" style="68" customWidth="true"/>
    <col min="2" max="2" width="15.625" style="68" customWidth="true"/>
    <col min="3" max="3" width="35.75" style="68" customWidth="true"/>
    <col min="4" max="4" width="15.625" style="68" customWidth="true"/>
    <col min="5" max="6" width="13.875" style="68" customWidth="true"/>
    <col min="7" max="7" width="15.625" style="68" customWidth="true"/>
    <col min="8" max="9" width="9" style="69"/>
    <col min="10" max="16384" width="9" style="68"/>
  </cols>
  <sheetData>
    <row r="1" s="1" customFormat="true" ht="18" customHeight="true" spans="1:7">
      <c r="A1" s="6" t="s">
        <v>107</v>
      </c>
      <c r="E1" s="7"/>
      <c r="F1" s="7"/>
      <c r="G1" s="7"/>
    </row>
    <row r="2" s="65" customFormat="true" ht="18" customHeight="true" spans="1:9">
      <c r="A2" s="70" t="s">
        <v>108</v>
      </c>
      <c r="B2" s="71"/>
      <c r="C2" s="71"/>
      <c r="D2" s="71"/>
      <c r="E2" s="71"/>
      <c r="F2" s="71"/>
      <c r="G2" s="71"/>
      <c r="H2" s="84"/>
      <c r="I2" s="84"/>
    </row>
    <row r="3" ht="9.95" hidden="true" customHeight="true" spans="1:7">
      <c r="A3" s="72"/>
      <c r="B3" s="72"/>
      <c r="C3" s="72"/>
      <c r="D3" s="72"/>
      <c r="E3" s="72"/>
      <c r="F3" s="72"/>
      <c r="G3" s="21" t="s">
        <v>109</v>
      </c>
    </row>
    <row r="4" ht="15" customHeight="true" spans="1:7">
      <c r="A4" s="10"/>
      <c r="B4" s="73"/>
      <c r="C4" s="73"/>
      <c r="D4" s="73"/>
      <c r="E4" s="73"/>
      <c r="F4" s="73"/>
      <c r="G4" s="22" t="s">
        <v>3</v>
      </c>
    </row>
    <row r="5" s="66" customFormat="true" ht="14.45" customHeight="true" spans="1:9">
      <c r="A5" s="124" t="s">
        <v>4</v>
      </c>
      <c r="B5" s="74"/>
      <c r="C5" s="124" t="s">
        <v>5</v>
      </c>
      <c r="D5" s="74"/>
      <c r="E5" s="74"/>
      <c r="F5" s="74"/>
      <c r="G5" s="74"/>
      <c r="H5" s="85"/>
      <c r="I5" s="85"/>
    </row>
    <row r="6" s="67" customFormat="true" ht="31.5" customHeight="true" spans="1:9">
      <c r="A6" s="124" t="s">
        <v>6</v>
      </c>
      <c r="B6" s="74" t="s">
        <v>110</v>
      </c>
      <c r="C6" s="124" t="s">
        <v>6</v>
      </c>
      <c r="D6" s="74" t="s">
        <v>111</v>
      </c>
      <c r="E6" s="86" t="s">
        <v>112</v>
      </c>
      <c r="F6" s="86" t="s">
        <v>113</v>
      </c>
      <c r="G6" s="87" t="s">
        <v>114</v>
      </c>
      <c r="H6" s="88"/>
      <c r="I6" s="88"/>
    </row>
    <row r="7" s="1" customFormat="true" ht="14.45" customHeight="true" spans="1:9">
      <c r="A7" s="125" t="s">
        <v>115</v>
      </c>
      <c r="B7" s="76">
        <v>51793.58</v>
      </c>
      <c r="C7" s="126" t="s">
        <v>9</v>
      </c>
      <c r="D7" s="78"/>
      <c r="E7" s="78"/>
      <c r="F7" s="78"/>
      <c r="G7" s="76"/>
      <c r="H7" s="7"/>
      <c r="I7" s="7"/>
    </row>
    <row r="8" s="1" customFormat="true" ht="14.45" customHeight="true" spans="1:9">
      <c r="A8" s="77" t="s">
        <v>116</v>
      </c>
      <c r="B8" s="76">
        <v>500</v>
      </c>
      <c r="C8" s="126" t="s">
        <v>11</v>
      </c>
      <c r="D8" s="78"/>
      <c r="E8" s="78"/>
      <c r="F8" s="78"/>
      <c r="G8" s="76"/>
      <c r="H8" s="7"/>
      <c r="I8" s="7"/>
    </row>
    <row r="9" s="1" customFormat="true" ht="14.45" customHeight="true" spans="1:9">
      <c r="A9" s="79" t="s">
        <v>117</v>
      </c>
      <c r="B9" s="76"/>
      <c r="C9" s="126" t="s">
        <v>13</v>
      </c>
      <c r="D9" s="78"/>
      <c r="E9" s="78"/>
      <c r="F9" s="78"/>
      <c r="G9" s="76"/>
      <c r="H9" s="7"/>
      <c r="I9" s="7"/>
    </row>
    <row r="10" s="1" customFormat="true" ht="14.45" customHeight="true" spans="1:9">
      <c r="A10" s="77"/>
      <c r="B10" s="76"/>
      <c r="C10" s="126" t="s">
        <v>15</v>
      </c>
      <c r="D10" s="78"/>
      <c r="E10" s="78"/>
      <c r="F10" s="78"/>
      <c r="G10" s="76"/>
      <c r="H10" s="7"/>
      <c r="I10" s="7"/>
    </row>
    <row r="11" s="1" customFormat="true" ht="14.45" customHeight="true" spans="1:9">
      <c r="A11" s="77"/>
      <c r="B11" s="76"/>
      <c r="C11" s="126" t="s">
        <v>17</v>
      </c>
      <c r="D11" s="78"/>
      <c r="E11" s="78">
        <v>5</v>
      </c>
      <c r="F11" s="78"/>
      <c r="G11" s="76"/>
      <c r="H11" s="7"/>
      <c r="I11" s="7"/>
    </row>
    <row r="12" s="1" customFormat="true" ht="14.45" customHeight="true" spans="1:9">
      <c r="A12" s="77"/>
      <c r="B12" s="76"/>
      <c r="C12" s="126" t="s">
        <v>19</v>
      </c>
      <c r="D12" s="78"/>
      <c r="E12" s="78"/>
      <c r="F12" s="78"/>
      <c r="G12" s="76"/>
      <c r="H12" s="7"/>
      <c r="I12" s="7"/>
    </row>
    <row r="13" s="1" customFormat="true" ht="14.45" customHeight="true" spans="1:9">
      <c r="A13" s="77"/>
      <c r="B13" s="76"/>
      <c r="C13" s="126" t="s">
        <v>20</v>
      </c>
      <c r="D13" s="78"/>
      <c r="E13" s="78"/>
      <c r="F13" s="78"/>
      <c r="G13" s="76"/>
      <c r="H13" s="7"/>
      <c r="I13" s="7"/>
    </row>
    <row r="14" s="1" customFormat="true" ht="14.45" customHeight="true" spans="1:9">
      <c r="A14" s="77"/>
      <c r="B14" s="76"/>
      <c r="C14" s="126" t="s">
        <v>21</v>
      </c>
      <c r="D14" s="78"/>
      <c r="E14" s="78"/>
      <c r="F14" s="78"/>
      <c r="G14" s="76"/>
      <c r="H14" s="7"/>
      <c r="I14" s="7"/>
    </row>
    <row r="15" s="1" customFormat="true" ht="14.45" customHeight="true" spans="1:9">
      <c r="A15" s="77"/>
      <c r="B15" s="76"/>
      <c r="C15" s="126" t="s">
        <v>22</v>
      </c>
      <c r="D15" s="78"/>
      <c r="E15" s="78"/>
      <c r="F15" s="78"/>
      <c r="G15" s="83"/>
      <c r="H15" s="7"/>
      <c r="I15" s="7"/>
    </row>
    <row r="16" s="1" customFormat="true" ht="14.45" customHeight="true" spans="1:9">
      <c r="A16" s="77"/>
      <c r="B16" s="76"/>
      <c r="C16" s="125" t="s">
        <v>23</v>
      </c>
      <c r="D16" s="78"/>
      <c r="E16" s="78"/>
      <c r="F16" s="78"/>
      <c r="G16" s="76"/>
      <c r="H16" s="7"/>
      <c r="I16" s="7"/>
    </row>
    <row r="17" s="1" customFormat="true" ht="14.45" customHeight="true" spans="1:9">
      <c r="A17" s="77"/>
      <c r="B17" s="80"/>
      <c r="C17" s="125" t="s">
        <v>24</v>
      </c>
      <c r="D17" s="78"/>
      <c r="E17" s="78"/>
      <c r="F17" s="78">
        <v>500</v>
      </c>
      <c r="G17" s="76"/>
      <c r="H17" s="7"/>
      <c r="I17" s="7"/>
    </row>
    <row r="18" s="1" customFormat="true" ht="14.45" customHeight="true" spans="1:9">
      <c r="A18" s="77"/>
      <c r="B18" s="76"/>
      <c r="C18" s="125" t="s">
        <v>25</v>
      </c>
      <c r="D18" s="78"/>
      <c r="E18" s="31">
        <v>51788.58</v>
      </c>
      <c r="F18" s="78"/>
      <c r="G18" s="76"/>
      <c r="H18" s="7"/>
      <c r="I18" s="7"/>
    </row>
    <row r="19" s="1" customFormat="true" ht="14.45" customHeight="true" spans="1:9">
      <c r="A19" s="77"/>
      <c r="B19" s="76"/>
      <c r="C19" s="125" t="s">
        <v>26</v>
      </c>
      <c r="D19" s="78"/>
      <c r="E19" s="78"/>
      <c r="F19" s="78"/>
      <c r="G19" s="76"/>
      <c r="H19" s="7"/>
      <c r="I19" s="7"/>
    </row>
    <row r="20" s="1" customFormat="true" ht="14.45" customHeight="true" spans="1:9">
      <c r="A20" s="75"/>
      <c r="B20" s="76"/>
      <c r="C20" s="125" t="s">
        <v>27</v>
      </c>
      <c r="D20" s="78"/>
      <c r="E20" s="78"/>
      <c r="F20" s="78"/>
      <c r="G20" s="76"/>
      <c r="H20" s="7"/>
      <c r="I20" s="7"/>
    </row>
    <row r="21" s="1" customFormat="true" ht="14.45" customHeight="true" spans="1:9">
      <c r="A21" s="75"/>
      <c r="B21" s="76"/>
      <c r="C21" s="125" t="s">
        <v>28</v>
      </c>
      <c r="D21" s="78"/>
      <c r="E21" s="78"/>
      <c r="F21" s="78"/>
      <c r="G21" s="76"/>
      <c r="H21" s="7"/>
      <c r="I21" s="7"/>
    </row>
    <row r="22" s="1" customFormat="true" ht="14.45" customHeight="true" spans="1:9">
      <c r="A22" s="75"/>
      <c r="B22" s="76"/>
      <c r="C22" s="125" t="s">
        <v>29</v>
      </c>
      <c r="D22" s="78"/>
      <c r="E22" s="78"/>
      <c r="F22" s="78"/>
      <c r="G22" s="76"/>
      <c r="H22" s="7"/>
      <c r="I22" s="7"/>
    </row>
    <row r="23" s="1" customFormat="true" ht="14.45" customHeight="true" spans="1:9">
      <c r="A23" s="75"/>
      <c r="B23" s="75"/>
      <c r="C23" s="125" t="s">
        <v>30</v>
      </c>
      <c r="D23" s="78"/>
      <c r="E23" s="78"/>
      <c r="F23" s="78"/>
      <c r="G23" s="83"/>
      <c r="H23" s="7"/>
      <c r="I23" s="7"/>
    </row>
    <row r="24" s="1" customFormat="true" ht="14.45" customHeight="true" spans="1:9">
      <c r="A24" s="75"/>
      <c r="B24" s="75"/>
      <c r="C24" s="125" t="s">
        <v>31</v>
      </c>
      <c r="D24" s="78"/>
      <c r="E24" s="78"/>
      <c r="F24" s="78"/>
      <c r="G24" s="83"/>
      <c r="H24" s="7"/>
      <c r="I24" s="7"/>
    </row>
    <row r="25" s="1" customFormat="true" ht="14.45" customHeight="true" spans="1:9">
      <c r="A25" s="75"/>
      <c r="B25" s="75"/>
      <c r="C25" s="125" t="s">
        <v>32</v>
      </c>
      <c r="D25" s="78"/>
      <c r="E25" s="78"/>
      <c r="F25" s="78"/>
      <c r="G25" s="83"/>
      <c r="H25" s="7"/>
      <c r="I25" s="7"/>
    </row>
    <row r="26" s="1" customFormat="true" ht="14.45" customHeight="true" spans="1:9">
      <c r="A26" s="75"/>
      <c r="B26" s="75"/>
      <c r="C26" s="125" t="s">
        <v>33</v>
      </c>
      <c r="D26" s="78"/>
      <c r="E26" s="78"/>
      <c r="F26" s="78"/>
      <c r="G26" s="83"/>
      <c r="H26" s="7"/>
      <c r="I26" s="7"/>
    </row>
    <row r="27" s="1" customFormat="true" ht="14.45" customHeight="true" spans="1:9">
      <c r="A27" s="75"/>
      <c r="B27" s="75"/>
      <c r="C27" s="125" t="s">
        <v>34</v>
      </c>
      <c r="D27" s="78"/>
      <c r="E27" s="78"/>
      <c r="F27" s="78"/>
      <c r="G27" s="83"/>
      <c r="H27" s="7"/>
      <c r="I27" s="7"/>
    </row>
    <row r="28" s="1" customFormat="true" ht="14.45" customHeight="true" spans="1:9">
      <c r="A28" s="75"/>
      <c r="B28" s="75"/>
      <c r="C28" s="125" t="s">
        <v>35</v>
      </c>
      <c r="D28" s="78"/>
      <c r="E28" s="78"/>
      <c r="F28" s="78"/>
      <c r="G28" s="83"/>
      <c r="H28" s="7"/>
      <c r="I28" s="7"/>
    </row>
    <row r="29" s="1" customFormat="true" ht="14.45" customHeight="true" spans="1:9">
      <c r="A29" s="127" t="s">
        <v>36</v>
      </c>
      <c r="B29" s="76">
        <v>52293.58</v>
      </c>
      <c r="C29" s="127" t="s">
        <v>37</v>
      </c>
      <c r="D29" s="78">
        <f>E29+F29</f>
        <v>52293.58</v>
      </c>
      <c r="E29" s="78">
        <f>SUM(E11:E28)</f>
        <v>51793.58</v>
      </c>
      <c r="F29" s="78">
        <f>SUM(F11:F28)</f>
        <v>500</v>
      </c>
      <c r="G29" s="83"/>
      <c r="H29" s="7"/>
      <c r="I29" s="7"/>
    </row>
    <row r="30" s="1" customFormat="true" ht="14.45" customHeight="true" spans="1:9">
      <c r="A30" s="82" t="s">
        <v>118</v>
      </c>
      <c r="B30" s="76"/>
      <c r="C30" s="83" t="s">
        <v>119</v>
      </c>
      <c r="D30" s="78"/>
      <c r="E30" s="78"/>
      <c r="F30" s="78"/>
      <c r="G30" s="83"/>
      <c r="H30" s="7"/>
      <c r="I30" s="7"/>
    </row>
    <row r="31" s="1" customFormat="true" ht="14.45" customHeight="true" spans="1:9">
      <c r="A31" s="124" t="s">
        <v>42</v>
      </c>
      <c r="B31" s="76">
        <f>SUM(B29:B30)</f>
        <v>52293.58</v>
      </c>
      <c r="C31" s="124" t="s">
        <v>42</v>
      </c>
      <c r="D31" s="78">
        <v>52293.58</v>
      </c>
      <c r="E31" s="78">
        <v>51793.58</v>
      </c>
      <c r="F31" s="78">
        <v>500</v>
      </c>
      <c r="G31" s="89"/>
      <c r="H31" s="7"/>
      <c r="I31" s="7"/>
    </row>
  </sheetData>
  <mergeCells count="3">
    <mergeCell ref="A2:G2"/>
    <mergeCell ref="A5:B5"/>
    <mergeCell ref="C5:G5"/>
  </mergeCells>
  <printOptions horizontalCentered="true"/>
  <pageMargins left="0.35" right="0.35" top="0.59" bottom="0.79" header="0.51" footer="0.2"/>
  <pageSetup paperSize="9" scale="89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26"/>
  <sheetViews>
    <sheetView workbookViewId="0">
      <selection activeCell="C16" sqref="C16"/>
    </sheetView>
  </sheetViews>
  <sheetFormatPr defaultColWidth="9" defaultRowHeight="15.75" outlineLevelCol="4"/>
  <cols>
    <col min="1" max="1" width="10.25" style="5" customWidth="true"/>
    <col min="2" max="2" width="27.875" style="5" customWidth="true"/>
    <col min="3" max="3" width="21.25" style="5" customWidth="true"/>
    <col min="4" max="4" width="21.125" style="5" customWidth="true"/>
    <col min="5" max="5" width="24" style="5" customWidth="true"/>
    <col min="6" max="16384" width="9" style="5"/>
  </cols>
  <sheetData>
    <row r="1" s="1" customFormat="true" ht="27" customHeight="true" spans="1:1">
      <c r="A1" s="6" t="s">
        <v>120</v>
      </c>
    </row>
    <row r="2" s="2" customFormat="true" ht="30" customHeight="true" spans="1:5">
      <c r="A2" s="8" t="s">
        <v>121</v>
      </c>
      <c r="B2" s="9"/>
      <c r="C2" s="9"/>
      <c r="D2" s="9"/>
      <c r="E2" s="9"/>
    </row>
    <row r="3" s="3" customFormat="true" ht="11.1" hidden="true" customHeight="true" spans="1:5">
      <c r="A3" s="25"/>
      <c r="B3" s="25"/>
      <c r="E3" s="21" t="s">
        <v>122</v>
      </c>
    </row>
    <row r="4" s="3" customFormat="true" ht="15" customHeight="true" spans="1:5">
      <c r="A4" s="10"/>
      <c r="B4" s="26"/>
      <c r="C4" s="11"/>
      <c r="D4" s="11"/>
      <c r="E4" s="22" t="s">
        <v>3</v>
      </c>
    </row>
    <row r="5" s="53" customFormat="true" ht="20.25" customHeight="true" spans="1:5">
      <c r="A5" s="54" t="s">
        <v>46</v>
      </c>
      <c r="B5" s="55"/>
      <c r="C5" s="56" t="s">
        <v>103</v>
      </c>
      <c r="D5" s="56" t="s">
        <v>123</v>
      </c>
      <c r="E5" s="56" t="s">
        <v>124</v>
      </c>
    </row>
    <row r="6" s="53" customFormat="true" ht="24.75" customHeight="true" spans="1:5">
      <c r="A6" s="54" t="s">
        <v>125</v>
      </c>
      <c r="B6" s="54" t="s">
        <v>126</v>
      </c>
      <c r="C6" s="57"/>
      <c r="D6" s="57"/>
      <c r="E6" s="57"/>
    </row>
    <row r="7" s="53" customFormat="true" ht="18" customHeight="true" spans="1:5">
      <c r="A7" s="55"/>
      <c r="B7" s="55"/>
      <c r="C7" s="57"/>
      <c r="D7" s="57"/>
      <c r="E7" s="57"/>
    </row>
    <row r="8" s="53" customFormat="true" ht="22.5" customHeight="true" spans="1:5">
      <c r="A8" s="55"/>
      <c r="B8" s="55"/>
      <c r="C8" s="57"/>
      <c r="D8" s="57"/>
      <c r="E8" s="57"/>
    </row>
    <row r="9" s="24" customFormat="true" ht="22.5" customHeight="true" spans="1:5">
      <c r="A9" s="58" t="s">
        <v>103</v>
      </c>
      <c r="B9" s="59"/>
      <c r="C9" s="60">
        <f t="shared" ref="C9:C14" si="0">D9+E9</f>
        <v>51793.58</v>
      </c>
      <c r="D9" s="61">
        <f>SUM(D10:D13)</f>
        <v>3233.88</v>
      </c>
      <c r="E9" s="64">
        <f>E10+E13</f>
        <v>48559.7</v>
      </c>
    </row>
    <row r="10" ht="22.5" customHeight="true" spans="1:5">
      <c r="A10" s="62" t="s">
        <v>57</v>
      </c>
      <c r="B10" s="62" t="s">
        <v>58</v>
      </c>
      <c r="C10" s="60">
        <f t="shared" si="0"/>
        <v>5</v>
      </c>
      <c r="D10" s="60"/>
      <c r="E10" s="61">
        <v>5</v>
      </c>
    </row>
    <row r="11" ht="22.5" customHeight="true" spans="1:5">
      <c r="A11" s="62" t="s">
        <v>59</v>
      </c>
      <c r="B11" s="62" t="s">
        <v>60</v>
      </c>
      <c r="C11" s="60">
        <f t="shared" si="0"/>
        <v>5</v>
      </c>
      <c r="D11" s="60"/>
      <c r="E11" s="61">
        <v>5</v>
      </c>
    </row>
    <row r="12" ht="22.5" customHeight="true" spans="1:5">
      <c r="A12" s="62" t="s">
        <v>61</v>
      </c>
      <c r="B12" s="62" t="s">
        <v>62</v>
      </c>
      <c r="C12" s="60">
        <f t="shared" si="0"/>
        <v>5</v>
      </c>
      <c r="D12" s="60"/>
      <c r="E12" s="61">
        <v>5</v>
      </c>
    </row>
    <row r="13" ht="22.5" customHeight="true" spans="1:5">
      <c r="A13" s="62" t="s">
        <v>69</v>
      </c>
      <c r="B13" s="62" t="s">
        <v>70</v>
      </c>
      <c r="C13" s="60">
        <f t="shared" si="0"/>
        <v>51788.58</v>
      </c>
      <c r="D13" s="61">
        <f>SUM(D14)</f>
        <v>3233.88</v>
      </c>
      <c r="E13" s="61">
        <f>SUM(E15:E26)</f>
        <v>48554.7</v>
      </c>
    </row>
    <row r="14" ht="22.5" customHeight="true" spans="1:5">
      <c r="A14" s="62" t="s">
        <v>71</v>
      </c>
      <c r="B14" s="62" t="s">
        <v>72</v>
      </c>
      <c r="C14" s="60">
        <f t="shared" si="0"/>
        <v>51788.58</v>
      </c>
      <c r="D14" s="61">
        <f>SUM(D15:D26)</f>
        <v>3233.88</v>
      </c>
      <c r="E14" s="61">
        <f>SUM(E16:E26)</f>
        <v>48554.7</v>
      </c>
    </row>
    <row r="15" ht="22.5" customHeight="true" spans="1:5">
      <c r="A15" s="62" t="s">
        <v>73</v>
      </c>
      <c r="B15" s="62" t="s">
        <v>74</v>
      </c>
      <c r="C15" s="60">
        <f t="shared" ref="C15:C26" si="1">D15+E15</f>
        <v>809.18</v>
      </c>
      <c r="D15" s="60">
        <v>809.18</v>
      </c>
      <c r="E15" s="61"/>
    </row>
    <row r="16" ht="22.5" customHeight="true" spans="1:5">
      <c r="A16" s="62" t="s">
        <v>106</v>
      </c>
      <c r="B16" s="63" t="s">
        <v>76</v>
      </c>
      <c r="C16" s="60">
        <f t="shared" si="1"/>
        <v>50</v>
      </c>
      <c r="D16" s="60"/>
      <c r="E16" s="61">
        <v>50</v>
      </c>
    </row>
    <row r="17" ht="18.75" spans="1:5">
      <c r="A17" s="62" t="s">
        <v>75</v>
      </c>
      <c r="B17" s="62" t="s">
        <v>78</v>
      </c>
      <c r="C17" s="60">
        <f t="shared" si="1"/>
        <v>2454.7</v>
      </c>
      <c r="D17" s="60">
        <v>2424.7</v>
      </c>
      <c r="E17" s="60">
        <v>30</v>
      </c>
    </row>
    <row r="18" ht="18.75" spans="1:5">
      <c r="A18" s="62" t="s">
        <v>77</v>
      </c>
      <c r="B18" s="62" t="s">
        <v>79</v>
      </c>
      <c r="C18" s="60">
        <f t="shared" si="1"/>
        <v>45425.28</v>
      </c>
      <c r="D18" s="60"/>
      <c r="E18" s="60">
        <v>45425.28</v>
      </c>
    </row>
    <row r="19" ht="18.75" spans="1:5">
      <c r="A19" s="62" t="s">
        <v>80</v>
      </c>
      <c r="B19" s="62" t="s">
        <v>81</v>
      </c>
      <c r="C19" s="60">
        <f t="shared" si="1"/>
        <v>328</v>
      </c>
      <c r="D19" s="60"/>
      <c r="E19" s="60">
        <v>328</v>
      </c>
    </row>
    <row r="20" ht="18.75" spans="1:5">
      <c r="A20" s="62" t="s">
        <v>82</v>
      </c>
      <c r="B20" s="62" t="s">
        <v>83</v>
      </c>
      <c r="C20" s="60">
        <f t="shared" si="1"/>
        <v>15</v>
      </c>
      <c r="D20" s="60"/>
      <c r="E20" s="60">
        <v>15</v>
      </c>
    </row>
    <row r="21" ht="18.75" spans="1:5">
      <c r="A21" s="62" t="s">
        <v>84</v>
      </c>
      <c r="B21" s="62" t="s">
        <v>85</v>
      </c>
      <c r="C21" s="60">
        <f t="shared" si="1"/>
        <v>67</v>
      </c>
      <c r="D21" s="60"/>
      <c r="E21" s="60">
        <v>67</v>
      </c>
    </row>
    <row r="22" ht="18.75" spans="1:5">
      <c r="A22" s="62" t="s">
        <v>127</v>
      </c>
      <c r="B22" s="62" t="s">
        <v>128</v>
      </c>
      <c r="C22" s="60">
        <f t="shared" si="1"/>
        <v>0</v>
      </c>
      <c r="D22" s="60"/>
      <c r="E22" s="60"/>
    </row>
    <row r="23" ht="18.75" spans="1:5">
      <c r="A23" s="62" t="s">
        <v>86</v>
      </c>
      <c r="B23" s="62" t="s">
        <v>87</v>
      </c>
      <c r="C23" s="60">
        <f t="shared" si="1"/>
        <v>100</v>
      </c>
      <c r="D23" s="60"/>
      <c r="E23" s="60">
        <v>100</v>
      </c>
    </row>
    <row r="24" ht="18.75" spans="1:5">
      <c r="A24" s="62" t="s">
        <v>88</v>
      </c>
      <c r="B24" s="62" t="s">
        <v>89</v>
      </c>
      <c r="C24" s="60">
        <f t="shared" si="1"/>
        <v>20</v>
      </c>
      <c r="D24" s="60"/>
      <c r="E24" s="60">
        <v>20</v>
      </c>
    </row>
    <row r="25" ht="18.75" spans="1:5">
      <c r="A25" s="62" t="s">
        <v>90</v>
      </c>
      <c r="B25" s="62" t="s">
        <v>91</v>
      </c>
      <c r="C25" s="60">
        <f t="shared" si="1"/>
        <v>1200</v>
      </c>
      <c r="D25" s="60"/>
      <c r="E25" s="60">
        <v>1200</v>
      </c>
    </row>
    <row r="26" ht="18.75" spans="1:5">
      <c r="A26" s="62" t="s">
        <v>92</v>
      </c>
      <c r="B26" s="62" t="s">
        <v>93</v>
      </c>
      <c r="C26" s="60">
        <f t="shared" si="1"/>
        <v>1319.42</v>
      </c>
      <c r="D26" s="60"/>
      <c r="E26" s="60">
        <v>1319.42</v>
      </c>
    </row>
  </sheetData>
  <mergeCells count="8">
    <mergeCell ref="A2:E2"/>
    <mergeCell ref="A5:B5"/>
    <mergeCell ref="A9:B9"/>
    <mergeCell ref="A6:A8"/>
    <mergeCell ref="B6:B8"/>
    <mergeCell ref="C5:C8"/>
    <mergeCell ref="D5:D8"/>
    <mergeCell ref="E5:E8"/>
  </mergeCells>
  <printOptions horizontalCentered="true"/>
  <pageMargins left="0.35" right="0.35" top="0.79" bottom="0.79" header="0.51" footer="0.2"/>
  <pageSetup paperSize="9" scale="86" orientation="portrait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88"/>
  <sheetViews>
    <sheetView workbookViewId="0">
      <selection activeCell="H9" sqref="H9"/>
    </sheetView>
  </sheetViews>
  <sheetFormatPr defaultColWidth="9" defaultRowHeight="15.75" outlineLevelCol="5"/>
  <cols>
    <col min="1" max="1" width="9.25" style="5" customWidth="true"/>
    <col min="2" max="5" width="23.125" style="5" customWidth="true"/>
    <col min="6" max="16384" width="9" style="5"/>
  </cols>
  <sheetData>
    <row r="1" s="1" customFormat="true" ht="21.75" customHeight="true" spans="1:6">
      <c r="A1" s="6" t="s">
        <v>129</v>
      </c>
      <c r="F1" s="7"/>
    </row>
    <row r="2" s="2" customFormat="true" ht="30" customHeight="true" spans="1:5">
      <c r="A2" s="8" t="s">
        <v>130</v>
      </c>
      <c r="B2" s="9"/>
      <c r="C2" s="9"/>
      <c r="D2" s="9"/>
      <c r="E2" s="9"/>
    </row>
    <row r="3" s="3" customFormat="true" ht="11.1" hidden="true" customHeight="true" spans="1:5">
      <c r="A3" s="25"/>
      <c r="B3" s="25"/>
      <c r="C3" s="25"/>
      <c r="D3" s="25"/>
      <c r="E3" s="21" t="s">
        <v>131</v>
      </c>
    </row>
    <row r="4" s="3" customFormat="true" ht="15" customHeight="true" spans="1:5">
      <c r="A4" s="10"/>
      <c r="B4" s="26"/>
      <c r="C4" s="26"/>
      <c r="D4" s="26"/>
      <c r="E4" s="22" t="s">
        <v>3</v>
      </c>
    </row>
    <row r="5" s="4" customFormat="true" ht="23.25" customHeight="true" spans="1:5">
      <c r="A5" s="27" t="s">
        <v>46</v>
      </c>
      <c r="B5" s="28"/>
      <c r="C5" s="43" t="s">
        <v>132</v>
      </c>
      <c r="D5" s="44"/>
      <c r="E5" s="50"/>
    </row>
    <row r="6" s="4" customFormat="true" ht="37.5" customHeight="true" spans="1:5">
      <c r="A6" s="28" t="s">
        <v>133</v>
      </c>
      <c r="B6" s="28" t="s">
        <v>55</v>
      </c>
      <c r="C6" s="45" t="s">
        <v>103</v>
      </c>
      <c r="D6" s="45" t="s">
        <v>134</v>
      </c>
      <c r="E6" s="16" t="s">
        <v>135</v>
      </c>
    </row>
    <row r="7" s="24" customFormat="true" customHeight="true" spans="1:5">
      <c r="A7" s="29" t="s">
        <v>56</v>
      </c>
      <c r="B7" s="29"/>
      <c r="C7" s="29">
        <v>3233.88</v>
      </c>
      <c r="D7" s="29">
        <v>2827.26</v>
      </c>
      <c r="E7" s="30">
        <v>406.62</v>
      </c>
    </row>
    <row r="8" customHeight="true" spans="1:5">
      <c r="A8" s="46" t="s">
        <v>136</v>
      </c>
      <c r="B8" s="47" t="s">
        <v>137</v>
      </c>
      <c r="C8" s="48">
        <f t="shared" ref="C8:C11" si="0">D8+E8</f>
        <v>1456.55</v>
      </c>
      <c r="D8" s="49">
        <v>1456.55</v>
      </c>
      <c r="E8" s="51"/>
    </row>
    <row r="9" customHeight="true" spans="1:5">
      <c r="A9" s="46" t="s">
        <v>138</v>
      </c>
      <c r="B9" s="47" t="s">
        <v>139</v>
      </c>
      <c r="C9" s="48">
        <f t="shared" si="0"/>
        <v>677.84</v>
      </c>
      <c r="D9" s="49">
        <v>677.84</v>
      </c>
      <c r="E9" s="51"/>
    </row>
    <row r="10" customHeight="true" spans="1:5">
      <c r="A10" s="46" t="s">
        <v>140</v>
      </c>
      <c r="B10" s="47" t="s">
        <v>141</v>
      </c>
      <c r="C10" s="48">
        <f t="shared" si="0"/>
        <v>200.81</v>
      </c>
      <c r="D10" s="49">
        <v>200.81</v>
      </c>
      <c r="E10" s="51"/>
    </row>
    <row r="11" customHeight="true" spans="1:5">
      <c r="A11" s="46">
        <v>30102</v>
      </c>
      <c r="B11" s="47" t="s">
        <v>142</v>
      </c>
      <c r="C11" s="48">
        <f t="shared" si="0"/>
        <v>161.43</v>
      </c>
      <c r="D11" s="49">
        <v>161.43</v>
      </c>
      <c r="E11" s="51"/>
    </row>
    <row r="12" customHeight="true" spans="1:5">
      <c r="A12" s="46">
        <v>30102</v>
      </c>
      <c r="B12" s="47" t="s">
        <v>143</v>
      </c>
      <c r="C12" s="48"/>
      <c r="D12" s="49">
        <v>37.48</v>
      </c>
      <c r="E12" s="51"/>
    </row>
    <row r="13" customHeight="true" spans="1:5">
      <c r="A13" s="46">
        <v>30102</v>
      </c>
      <c r="B13" s="47" t="s">
        <v>144</v>
      </c>
      <c r="C13" s="48"/>
      <c r="D13" s="49">
        <v>1.9</v>
      </c>
      <c r="E13" s="51"/>
    </row>
    <row r="14" customHeight="true" spans="1:5">
      <c r="A14" s="46" t="s">
        <v>145</v>
      </c>
      <c r="B14" s="47" t="s">
        <v>146</v>
      </c>
      <c r="C14" s="48">
        <f>D14+E14</f>
        <v>18.5</v>
      </c>
      <c r="D14" s="49">
        <v>18.5</v>
      </c>
      <c r="E14" s="51"/>
    </row>
    <row r="15" customHeight="true" spans="1:5">
      <c r="A15" s="46">
        <v>30104</v>
      </c>
      <c r="B15" s="47" t="s">
        <v>147</v>
      </c>
      <c r="C15" s="48">
        <f>D15+E15</f>
        <v>116.93</v>
      </c>
      <c r="D15" s="49">
        <v>116.93</v>
      </c>
      <c r="E15" s="51"/>
    </row>
    <row r="16" customHeight="true" spans="1:5">
      <c r="A16" s="46">
        <v>30104</v>
      </c>
      <c r="B16" s="47" t="s">
        <v>148</v>
      </c>
      <c r="C16" s="48"/>
      <c r="D16" s="49">
        <v>81.43</v>
      </c>
      <c r="E16" s="51"/>
    </row>
    <row r="17" customHeight="true" spans="1:5">
      <c r="A17" s="46">
        <v>30104</v>
      </c>
      <c r="B17" s="47" t="s">
        <v>149</v>
      </c>
      <c r="C17" s="48"/>
      <c r="D17" s="49">
        <v>24.33</v>
      </c>
      <c r="E17" s="51"/>
    </row>
    <row r="18" customHeight="true" spans="1:5">
      <c r="A18" s="46" t="s">
        <v>150</v>
      </c>
      <c r="B18" s="47" t="s">
        <v>151</v>
      </c>
      <c r="C18" s="48"/>
      <c r="D18" s="49">
        <v>8.89</v>
      </c>
      <c r="E18" s="51"/>
    </row>
    <row r="19" customHeight="true" spans="1:5">
      <c r="A19" s="46" t="s">
        <v>150</v>
      </c>
      <c r="B19" s="47" t="s">
        <v>152</v>
      </c>
      <c r="C19" s="48"/>
      <c r="D19" s="49">
        <v>1.52</v>
      </c>
      <c r="E19" s="51"/>
    </row>
    <row r="20" customHeight="true" spans="1:5">
      <c r="A20" s="46" t="s">
        <v>150</v>
      </c>
      <c r="B20" s="47" t="s">
        <v>153</v>
      </c>
      <c r="C20" s="48"/>
      <c r="D20" s="49">
        <v>0.76</v>
      </c>
      <c r="E20" s="51"/>
    </row>
    <row r="21" customHeight="true" spans="1:5">
      <c r="A21" s="46" t="s">
        <v>154</v>
      </c>
      <c r="B21" s="47" t="s">
        <v>155</v>
      </c>
      <c r="C21" s="48">
        <f t="shared" ref="C21:C51" si="1">D21+E21</f>
        <v>442.47</v>
      </c>
      <c r="D21" s="49">
        <v>442.47</v>
      </c>
      <c r="E21" s="51"/>
    </row>
    <row r="22" customHeight="true" spans="1:5">
      <c r="A22" s="46" t="s">
        <v>154</v>
      </c>
      <c r="B22" s="47" t="s">
        <v>156</v>
      </c>
      <c r="C22" s="48"/>
      <c r="D22" s="49">
        <v>261.8</v>
      </c>
      <c r="E22" s="51"/>
    </row>
    <row r="23" customHeight="true" spans="1:5">
      <c r="A23" s="46" t="s">
        <v>154</v>
      </c>
      <c r="B23" s="47" t="s">
        <v>157</v>
      </c>
      <c r="C23" s="48"/>
      <c r="D23" s="49">
        <v>180.67</v>
      </c>
      <c r="E23" s="51"/>
    </row>
    <row r="24" ht="14.25" spans="1:5">
      <c r="A24" s="46" t="s">
        <v>158</v>
      </c>
      <c r="B24" s="47" t="s">
        <v>159</v>
      </c>
      <c r="C24" s="48">
        <f t="shared" si="1"/>
        <v>0</v>
      </c>
      <c r="D24" s="49"/>
      <c r="E24" s="51"/>
    </row>
    <row r="25" ht="14.25" spans="1:5">
      <c r="A25" s="46" t="s">
        <v>160</v>
      </c>
      <c r="B25" s="47" t="s">
        <v>161</v>
      </c>
      <c r="C25" s="48">
        <f t="shared" si="1"/>
        <v>6.02</v>
      </c>
      <c r="D25" s="49"/>
      <c r="E25" s="51">
        <v>6.02</v>
      </c>
    </row>
    <row r="26" ht="14.25" spans="1:5">
      <c r="A26" s="46" t="s">
        <v>160</v>
      </c>
      <c r="B26" s="47" t="s">
        <v>162</v>
      </c>
      <c r="C26" s="48">
        <f t="shared" si="1"/>
        <v>3.38</v>
      </c>
      <c r="D26" s="49"/>
      <c r="E26" s="51">
        <v>3.38</v>
      </c>
    </row>
    <row r="27" ht="14.25" spans="1:5">
      <c r="A27" s="46" t="s">
        <v>160</v>
      </c>
      <c r="B27" s="47" t="s">
        <v>163</v>
      </c>
      <c r="C27" s="48">
        <f t="shared" si="1"/>
        <v>1.82</v>
      </c>
      <c r="D27" s="49"/>
      <c r="E27" s="51">
        <v>1.82</v>
      </c>
    </row>
    <row r="28" ht="14.25" spans="1:5">
      <c r="A28" s="46" t="s">
        <v>160</v>
      </c>
      <c r="B28" s="47" t="s">
        <v>164</v>
      </c>
      <c r="C28" s="48">
        <f t="shared" si="1"/>
        <v>0.82</v>
      </c>
      <c r="D28" s="49"/>
      <c r="E28" s="51">
        <v>0.82</v>
      </c>
    </row>
    <row r="29" ht="14.25" spans="1:5">
      <c r="A29" s="46" t="s">
        <v>165</v>
      </c>
      <c r="B29" s="47" t="s">
        <v>166</v>
      </c>
      <c r="C29" s="48">
        <f t="shared" si="1"/>
        <v>1.38</v>
      </c>
      <c r="D29" s="49"/>
      <c r="E29" s="51">
        <v>1.38</v>
      </c>
    </row>
    <row r="30" ht="14.25" spans="1:5">
      <c r="A30" s="46" t="s">
        <v>167</v>
      </c>
      <c r="B30" s="47" t="s">
        <v>168</v>
      </c>
      <c r="C30" s="48">
        <f t="shared" si="1"/>
        <v>4.24</v>
      </c>
      <c r="D30" s="49"/>
      <c r="E30" s="51">
        <v>4.24</v>
      </c>
    </row>
    <row r="31" ht="14.25" spans="1:5">
      <c r="A31" s="46" t="s">
        <v>169</v>
      </c>
      <c r="B31" s="47" t="s">
        <v>170</v>
      </c>
      <c r="C31" s="48">
        <f t="shared" si="1"/>
        <v>39.05</v>
      </c>
      <c r="D31" s="49"/>
      <c r="E31" s="51">
        <v>39.05</v>
      </c>
    </row>
    <row r="32" ht="14.25" spans="1:5">
      <c r="A32" s="46" t="s">
        <v>169</v>
      </c>
      <c r="B32" s="47" t="s">
        <v>171</v>
      </c>
      <c r="C32" s="48">
        <f t="shared" si="1"/>
        <v>0.22</v>
      </c>
      <c r="D32" s="49"/>
      <c r="E32" s="51">
        <v>0.22</v>
      </c>
    </row>
    <row r="33" ht="14.25" spans="1:5">
      <c r="A33" s="46" t="s">
        <v>169</v>
      </c>
      <c r="B33" s="47" t="s">
        <v>172</v>
      </c>
      <c r="C33" s="48">
        <f t="shared" si="1"/>
        <v>5.11</v>
      </c>
      <c r="D33" s="49"/>
      <c r="E33" s="51">
        <v>5.11</v>
      </c>
    </row>
    <row r="34" ht="14.25" spans="1:5">
      <c r="A34" s="46" t="s">
        <v>169</v>
      </c>
      <c r="B34" s="47" t="s">
        <v>173</v>
      </c>
      <c r="C34" s="48">
        <f t="shared" si="1"/>
        <v>0.66</v>
      </c>
      <c r="D34" s="49"/>
      <c r="E34" s="51">
        <v>0.66</v>
      </c>
    </row>
    <row r="35" ht="14.25" spans="1:5">
      <c r="A35" s="46" t="s">
        <v>169</v>
      </c>
      <c r="B35" s="47" t="s">
        <v>174</v>
      </c>
      <c r="C35" s="48">
        <f t="shared" si="1"/>
        <v>33.06</v>
      </c>
      <c r="D35" s="49"/>
      <c r="E35" s="51">
        <v>33.06</v>
      </c>
    </row>
    <row r="36" ht="14.25" spans="1:5">
      <c r="A36" s="46" t="s">
        <v>175</v>
      </c>
      <c r="B36" s="47" t="s">
        <v>176</v>
      </c>
      <c r="C36" s="48">
        <f t="shared" si="1"/>
        <v>32.43</v>
      </c>
      <c r="D36" s="49"/>
      <c r="E36" s="51">
        <v>32.43</v>
      </c>
    </row>
    <row r="37" ht="14.25" spans="1:5">
      <c r="A37" s="46" t="s">
        <v>177</v>
      </c>
      <c r="B37" s="47" t="s">
        <v>178</v>
      </c>
      <c r="C37" s="48">
        <f t="shared" si="1"/>
        <v>2.65</v>
      </c>
      <c r="D37" s="49"/>
      <c r="E37" s="51">
        <v>2.65</v>
      </c>
    </row>
    <row r="38" ht="14.25" spans="1:5">
      <c r="A38" s="46" t="s">
        <v>179</v>
      </c>
      <c r="B38" s="47" t="s">
        <v>180</v>
      </c>
      <c r="C38" s="48">
        <f t="shared" si="1"/>
        <v>11.62</v>
      </c>
      <c r="D38" s="49"/>
      <c r="E38" s="51">
        <v>11.62</v>
      </c>
    </row>
    <row r="39" ht="14.25" spans="1:5">
      <c r="A39" s="46" t="s">
        <v>181</v>
      </c>
      <c r="B39" s="47" t="s">
        <v>182</v>
      </c>
      <c r="C39" s="48">
        <f t="shared" si="1"/>
        <v>5.24</v>
      </c>
      <c r="D39" s="49"/>
      <c r="E39" s="51">
        <v>5.24</v>
      </c>
    </row>
    <row r="40" ht="14.25" spans="1:5">
      <c r="A40" s="46" t="s">
        <v>183</v>
      </c>
      <c r="B40" s="47" t="s">
        <v>184</v>
      </c>
      <c r="C40" s="48">
        <f t="shared" si="1"/>
        <v>2.65</v>
      </c>
      <c r="D40" s="49"/>
      <c r="E40" s="51">
        <v>2.65</v>
      </c>
    </row>
    <row r="41" ht="14.25" spans="1:5">
      <c r="A41" s="46" t="s">
        <v>185</v>
      </c>
      <c r="B41" s="47" t="s">
        <v>186</v>
      </c>
      <c r="C41" s="48">
        <f t="shared" si="1"/>
        <v>9.75</v>
      </c>
      <c r="D41" s="49"/>
      <c r="E41" s="51">
        <v>9.75</v>
      </c>
    </row>
    <row r="42" ht="14.25" spans="1:5">
      <c r="A42" s="46" t="s">
        <v>187</v>
      </c>
      <c r="B42" s="47" t="s">
        <v>188</v>
      </c>
      <c r="C42" s="48">
        <f t="shared" si="1"/>
        <v>2.15</v>
      </c>
      <c r="D42" s="49"/>
      <c r="E42" s="51">
        <v>2.15</v>
      </c>
    </row>
    <row r="43" ht="14.25" spans="1:5">
      <c r="A43" s="46" t="s">
        <v>189</v>
      </c>
      <c r="B43" s="47" t="s">
        <v>190</v>
      </c>
      <c r="C43" s="48">
        <f t="shared" si="1"/>
        <v>24.65</v>
      </c>
      <c r="D43" s="49"/>
      <c r="E43" s="51">
        <v>24.65</v>
      </c>
    </row>
    <row r="44" ht="14.25" spans="1:5">
      <c r="A44" s="46" t="s">
        <v>189</v>
      </c>
      <c r="B44" s="47" t="s">
        <v>191</v>
      </c>
      <c r="C44" s="48">
        <f t="shared" si="1"/>
        <v>14.8</v>
      </c>
      <c r="D44" s="49"/>
      <c r="E44" s="51">
        <v>14.8</v>
      </c>
    </row>
    <row r="45" ht="14.25" spans="1:5">
      <c r="A45" s="46" t="s">
        <v>189</v>
      </c>
      <c r="B45" s="47" t="s">
        <v>192</v>
      </c>
      <c r="C45" s="48">
        <f t="shared" si="1"/>
        <v>9.85</v>
      </c>
      <c r="D45" s="49"/>
      <c r="E45" s="51">
        <v>9.85</v>
      </c>
    </row>
    <row r="46" ht="14.25" spans="1:5">
      <c r="A46" s="46" t="s">
        <v>193</v>
      </c>
      <c r="B46" s="47" t="s">
        <v>194</v>
      </c>
      <c r="C46" s="48">
        <f t="shared" si="1"/>
        <v>16.25</v>
      </c>
      <c r="D46" s="49"/>
      <c r="E46" s="51">
        <v>16.25</v>
      </c>
    </row>
    <row r="47" ht="14.25" spans="1:5">
      <c r="A47" s="46">
        <v>30231</v>
      </c>
      <c r="B47" s="47" t="s">
        <v>195</v>
      </c>
      <c r="C47" s="48">
        <f t="shared" si="1"/>
        <v>119.5</v>
      </c>
      <c r="D47" s="49"/>
      <c r="E47" s="51">
        <v>119.5</v>
      </c>
    </row>
    <row r="48" ht="14.25" spans="1:5">
      <c r="A48" s="46">
        <v>30231</v>
      </c>
      <c r="B48" s="47" t="s">
        <v>196</v>
      </c>
      <c r="C48" s="48">
        <f t="shared" si="1"/>
        <v>24.7</v>
      </c>
      <c r="D48" s="49"/>
      <c r="E48" s="51">
        <v>24.7</v>
      </c>
    </row>
    <row r="49" ht="14.25" spans="1:5">
      <c r="A49" s="46">
        <v>30231</v>
      </c>
      <c r="B49" s="47" t="s">
        <v>197</v>
      </c>
      <c r="C49" s="48">
        <f t="shared" si="1"/>
        <v>94.8</v>
      </c>
      <c r="D49" s="49"/>
      <c r="E49" s="51">
        <v>94.8</v>
      </c>
    </row>
    <row r="50" ht="14.25" spans="1:5">
      <c r="A50" s="46">
        <v>30239</v>
      </c>
      <c r="B50" s="47" t="s">
        <v>198</v>
      </c>
      <c r="C50" s="48">
        <f t="shared" si="1"/>
        <v>47.16</v>
      </c>
      <c r="D50" s="49"/>
      <c r="E50" s="51">
        <v>47.16</v>
      </c>
    </row>
    <row r="51" ht="14.25" spans="1:5">
      <c r="A51" s="46" t="s">
        <v>199</v>
      </c>
      <c r="B51" s="47" t="s">
        <v>200</v>
      </c>
      <c r="C51" s="48">
        <f t="shared" si="1"/>
        <v>81.88</v>
      </c>
      <c r="D51" s="49"/>
      <c r="E51" s="51">
        <v>81.88</v>
      </c>
    </row>
    <row r="52" ht="14.25" spans="1:5">
      <c r="A52" s="46" t="s">
        <v>199</v>
      </c>
      <c r="B52" s="47" t="s">
        <v>201</v>
      </c>
      <c r="C52" s="48"/>
      <c r="D52" s="49"/>
      <c r="E52" s="51">
        <v>0.14</v>
      </c>
    </row>
    <row r="53" ht="14.25" spans="1:5">
      <c r="A53" s="46" t="s">
        <v>199</v>
      </c>
      <c r="B53" s="47" t="s">
        <v>202</v>
      </c>
      <c r="C53" s="48"/>
      <c r="D53" s="49"/>
      <c r="E53" s="51">
        <v>0.15</v>
      </c>
    </row>
    <row r="54" ht="14.25" spans="1:5">
      <c r="A54" s="46" t="s">
        <v>199</v>
      </c>
      <c r="B54" s="47" t="s">
        <v>203</v>
      </c>
      <c r="C54" s="48"/>
      <c r="D54" s="49"/>
      <c r="E54" s="51">
        <v>0.09</v>
      </c>
    </row>
    <row r="55" ht="14.25" spans="1:5">
      <c r="A55" s="46" t="s">
        <v>199</v>
      </c>
      <c r="B55" s="47" t="s">
        <v>204</v>
      </c>
      <c r="C55" s="48"/>
      <c r="D55" s="49"/>
      <c r="E55" s="51">
        <v>0.14</v>
      </c>
    </row>
    <row r="56" ht="14.25" spans="1:5">
      <c r="A56" s="46" t="s">
        <v>199</v>
      </c>
      <c r="B56" s="47" t="s">
        <v>205</v>
      </c>
      <c r="C56" s="48"/>
      <c r="D56" s="49"/>
      <c r="E56" s="51">
        <v>4.43</v>
      </c>
    </row>
    <row r="57" ht="14.25" spans="1:5">
      <c r="A57" s="46" t="s">
        <v>199</v>
      </c>
      <c r="B57" s="47" t="s">
        <v>206</v>
      </c>
      <c r="C57" s="48"/>
      <c r="D57" s="49"/>
      <c r="E57" s="51">
        <v>0.39</v>
      </c>
    </row>
    <row r="58" ht="14.25" spans="1:5">
      <c r="A58" s="46" t="s">
        <v>199</v>
      </c>
      <c r="B58" s="47" t="s">
        <v>207</v>
      </c>
      <c r="C58" s="48"/>
      <c r="D58" s="49"/>
      <c r="E58" s="51">
        <v>6.61</v>
      </c>
    </row>
    <row r="59" ht="14.25" spans="1:5">
      <c r="A59" s="46" t="s">
        <v>199</v>
      </c>
      <c r="B59" s="47" t="s">
        <v>208</v>
      </c>
      <c r="C59" s="48"/>
      <c r="D59" s="49"/>
      <c r="E59" s="51">
        <v>0.07</v>
      </c>
    </row>
    <row r="60" ht="14.25" spans="1:5">
      <c r="A60" s="46" t="s">
        <v>199</v>
      </c>
      <c r="B60" s="47" t="s">
        <v>209</v>
      </c>
      <c r="C60" s="48"/>
      <c r="D60" s="49"/>
      <c r="E60" s="51">
        <v>69.86</v>
      </c>
    </row>
    <row r="61" ht="14.25" spans="1:5">
      <c r="A61" s="46" t="s">
        <v>210</v>
      </c>
      <c r="B61" s="47" t="s">
        <v>211</v>
      </c>
      <c r="C61" s="48">
        <f t="shared" ref="C61:C68" si="2">D61+E61</f>
        <v>1370.71</v>
      </c>
      <c r="D61" s="49">
        <v>1370.71</v>
      </c>
      <c r="E61" s="51"/>
    </row>
    <row r="62" ht="14.25" spans="1:5">
      <c r="A62" s="46" t="s">
        <v>212</v>
      </c>
      <c r="B62" s="47" t="s">
        <v>213</v>
      </c>
      <c r="C62" s="48">
        <f t="shared" si="2"/>
        <v>20.35</v>
      </c>
      <c r="D62" s="49">
        <v>20.35</v>
      </c>
      <c r="E62" s="51"/>
    </row>
    <row r="63" ht="14.25" spans="1:5">
      <c r="A63" s="46" t="s">
        <v>212</v>
      </c>
      <c r="B63" s="47" t="s">
        <v>214</v>
      </c>
      <c r="C63" s="48"/>
      <c r="D63" s="49">
        <v>9</v>
      </c>
      <c r="E63" s="51"/>
    </row>
    <row r="64" ht="14.25" spans="1:5">
      <c r="A64" s="46" t="s">
        <v>212</v>
      </c>
      <c r="B64" s="47" t="s">
        <v>215</v>
      </c>
      <c r="C64" s="48"/>
      <c r="D64" s="49">
        <v>8.6</v>
      </c>
      <c r="E64" s="51"/>
    </row>
    <row r="65" ht="14.25" spans="1:5">
      <c r="A65" s="46" t="s">
        <v>212</v>
      </c>
      <c r="B65" s="47" t="s">
        <v>216</v>
      </c>
      <c r="C65" s="48"/>
      <c r="D65" s="49">
        <v>2</v>
      </c>
      <c r="E65" s="51"/>
    </row>
    <row r="66" ht="14.25" spans="1:5">
      <c r="A66" s="46" t="s">
        <v>212</v>
      </c>
      <c r="B66" s="47" t="s">
        <v>217</v>
      </c>
      <c r="C66" s="48"/>
      <c r="D66" s="49">
        <v>0.75</v>
      </c>
      <c r="E66" s="51"/>
    </row>
    <row r="67" ht="14.25" spans="1:5">
      <c r="A67" s="46" t="s">
        <v>218</v>
      </c>
      <c r="B67" s="47" t="s">
        <v>219</v>
      </c>
      <c r="C67" s="48">
        <f>D67+E67</f>
        <v>474.53</v>
      </c>
      <c r="D67" s="49">
        <v>474.53</v>
      </c>
      <c r="E67" s="51"/>
    </row>
    <row r="68" s="5" customFormat="true" spans="1:5">
      <c r="A68" s="46">
        <v>30302</v>
      </c>
      <c r="B68" s="47" t="s">
        <v>220</v>
      </c>
      <c r="C68" s="48">
        <f t="shared" ref="C68:C78" si="3">D68+E68</f>
        <v>207.82</v>
      </c>
      <c r="D68" s="49">
        <v>207.82</v>
      </c>
      <c r="E68" s="51"/>
    </row>
    <row r="69" s="5" customFormat="true" spans="1:5">
      <c r="A69" s="46">
        <v>30302</v>
      </c>
      <c r="B69" s="47" t="s">
        <v>221</v>
      </c>
      <c r="C69" s="48">
        <f t="shared" si="3"/>
        <v>223.83</v>
      </c>
      <c r="D69" s="49">
        <v>223.83</v>
      </c>
      <c r="E69" s="51"/>
    </row>
    <row r="70" s="5" customFormat="true" spans="1:5">
      <c r="A70" s="46">
        <v>30302</v>
      </c>
      <c r="B70" s="47" t="s">
        <v>222</v>
      </c>
      <c r="C70" s="48">
        <f t="shared" si="3"/>
        <v>2.9</v>
      </c>
      <c r="D70" s="49">
        <v>2.9</v>
      </c>
      <c r="E70" s="51"/>
    </row>
    <row r="71" s="5" customFormat="true" spans="1:5">
      <c r="A71" s="46">
        <v>30302</v>
      </c>
      <c r="B71" s="47" t="s">
        <v>223</v>
      </c>
      <c r="C71" s="48">
        <f t="shared" si="3"/>
        <v>17.72</v>
      </c>
      <c r="D71" s="49">
        <v>17.72</v>
      </c>
      <c r="E71" s="51"/>
    </row>
    <row r="72" s="5" customFormat="true" spans="1:5">
      <c r="A72" s="46">
        <v>30302</v>
      </c>
      <c r="B72" s="47" t="s">
        <v>224</v>
      </c>
      <c r="C72" s="48">
        <f t="shared" si="3"/>
        <v>22.26</v>
      </c>
      <c r="D72" s="49">
        <v>22.26</v>
      </c>
      <c r="E72" s="51"/>
    </row>
    <row r="73" ht="14.25" spans="1:5">
      <c r="A73" s="46">
        <v>30303</v>
      </c>
      <c r="B73" s="47" t="s">
        <v>225</v>
      </c>
      <c r="C73" s="48">
        <f t="shared" si="3"/>
        <v>1.16</v>
      </c>
      <c r="D73" s="49">
        <v>1.16</v>
      </c>
      <c r="E73" s="51"/>
    </row>
    <row r="74" ht="14.25" spans="1:5">
      <c r="A74" s="46">
        <v>30303</v>
      </c>
      <c r="B74" s="47" t="s">
        <v>226</v>
      </c>
      <c r="C74" s="48">
        <f t="shared" si="3"/>
        <v>1.16</v>
      </c>
      <c r="D74" s="49">
        <v>1.16</v>
      </c>
      <c r="E74" s="51"/>
    </row>
    <row r="75" ht="14.25" spans="1:5">
      <c r="A75" s="46" t="s">
        <v>227</v>
      </c>
      <c r="B75" s="47" t="s">
        <v>228</v>
      </c>
      <c r="C75" s="48">
        <f t="shared" si="3"/>
        <v>7.52</v>
      </c>
      <c r="D75" s="49">
        <v>7.52</v>
      </c>
      <c r="E75" s="51"/>
    </row>
    <row r="76" ht="14.25" spans="1:5">
      <c r="A76" s="46" t="s">
        <v>229</v>
      </c>
      <c r="B76" s="47" t="s">
        <v>230</v>
      </c>
      <c r="C76" s="48">
        <f t="shared" si="3"/>
        <v>0.73</v>
      </c>
      <c r="D76" s="49">
        <v>0.73</v>
      </c>
      <c r="E76" s="51"/>
    </row>
    <row r="77" ht="14.25" spans="1:5">
      <c r="A77" s="46" t="s">
        <v>231</v>
      </c>
      <c r="B77" s="47" t="s">
        <v>232</v>
      </c>
      <c r="C77" s="48">
        <f t="shared" si="3"/>
        <v>154.6</v>
      </c>
      <c r="D77" s="49">
        <v>154.6</v>
      </c>
      <c r="E77" s="51"/>
    </row>
    <row r="78" ht="14.25" spans="1:5">
      <c r="A78" s="46">
        <v>30314</v>
      </c>
      <c r="B78" s="47" t="s">
        <v>233</v>
      </c>
      <c r="C78" s="48">
        <f t="shared" si="3"/>
        <v>711.82</v>
      </c>
      <c r="D78" s="49">
        <v>711.82</v>
      </c>
      <c r="E78" s="51"/>
    </row>
    <row r="79" spans="1:5">
      <c r="A79" s="46">
        <v>30314</v>
      </c>
      <c r="B79" s="41" t="s">
        <v>234</v>
      </c>
      <c r="C79" s="48">
        <f t="shared" ref="C79:C84" si="4">D79+E79</f>
        <v>159.58</v>
      </c>
      <c r="D79" s="31">
        <v>159.58</v>
      </c>
      <c r="E79" s="51"/>
    </row>
    <row r="80" spans="1:5">
      <c r="A80" s="46">
        <v>30314</v>
      </c>
      <c r="B80" s="31" t="s">
        <v>235</v>
      </c>
      <c r="C80" s="48">
        <f t="shared" si="4"/>
        <v>106.19</v>
      </c>
      <c r="D80" s="31">
        <v>106.19</v>
      </c>
      <c r="E80" s="51"/>
    </row>
    <row r="81" spans="1:5">
      <c r="A81" s="46">
        <v>30314</v>
      </c>
      <c r="B81" s="31" t="s">
        <v>236</v>
      </c>
      <c r="C81" s="48">
        <f t="shared" si="4"/>
        <v>1.46</v>
      </c>
      <c r="D81" s="31">
        <v>1.46</v>
      </c>
      <c r="E81" s="51"/>
    </row>
    <row r="82" spans="1:5">
      <c r="A82" s="46">
        <v>30314</v>
      </c>
      <c r="B82" s="31" t="s">
        <v>237</v>
      </c>
      <c r="C82" s="48">
        <f t="shared" si="4"/>
        <v>51.05</v>
      </c>
      <c r="D82" s="31">
        <v>51.05</v>
      </c>
      <c r="E82" s="51"/>
    </row>
    <row r="83" spans="1:5">
      <c r="A83" s="46">
        <v>30314</v>
      </c>
      <c r="B83" s="31" t="s">
        <v>238</v>
      </c>
      <c r="C83" s="48">
        <f t="shared" si="4"/>
        <v>0.88</v>
      </c>
      <c r="D83" s="31">
        <v>0.88</v>
      </c>
      <c r="E83" s="51"/>
    </row>
    <row r="84" spans="1:5">
      <c r="A84" s="52">
        <v>30399</v>
      </c>
      <c r="B84" s="41" t="s">
        <v>239</v>
      </c>
      <c r="C84" s="48">
        <f t="shared" si="4"/>
        <v>552.24</v>
      </c>
      <c r="D84" s="31">
        <v>552.24</v>
      </c>
      <c r="E84" s="51"/>
    </row>
    <row r="85" spans="1:1">
      <c r="A85" s="34"/>
    </row>
    <row r="86" spans="1:1">
      <c r="A86" s="34"/>
    </row>
    <row r="87" spans="1:1">
      <c r="A87" s="34"/>
    </row>
    <row r="88" spans="1:1">
      <c r="A88" s="34"/>
    </row>
  </sheetData>
  <mergeCells count="4">
    <mergeCell ref="A2:E2"/>
    <mergeCell ref="A5:B5"/>
    <mergeCell ref="C5:E5"/>
    <mergeCell ref="A7:B7"/>
  </mergeCells>
  <printOptions horizontalCentered="true"/>
  <pageMargins left="0.35" right="0.35" top="0.79" bottom="0.79" header="0.51" footer="0.2"/>
  <pageSetup paperSize="9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20"/>
  <sheetViews>
    <sheetView workbookViewId="0">
      <selection activeCell="E20" sqref="E20"/>
    </sheetView>
  </sheetViews>
  <sheetFormatPr defaultColWidth="9" defaultRowHeight="15.75" outlineLevelCol="5"/>
  <cols>
    <col min="1" max="2" width="5.375" style="5" customWidth="true"/>
    <col min="3" max="6" width="19.875" style="5" customWidth="true"/>
    <col min="7" max="16384" width="9" style="5"/>
  </cols>
  <sheetData>
    <row r="1" s="1" customFormat="true" ht="21" customHeight="true" spans="1:6">
      <c r="A1" s="6" t="s">
        <v>240</v>
      </c>
      <c r="E1" s="7"/>
      <c r="F1" s="7"/>
    </row>
    <row r="2" s="2" customFormat="true" ht="30" customHeight="true" spans="1:6">
      <c r="A2" s="8" t="s">
        <v>241</v>
      </c>
      <c r="B2" s="9"/>
      <c r="C2" s="9"/>
      <c r="D2" s="9"/>
      <c r="E2" s="9"/>
      <c r="F2" s="9"/>
    </row>
    <row r="3" s="3" customFormat="true" ht="11.1" hidden="true" customHeight="true" spans="1:3">
      <c r="A3" s="25"/>
      <c r="B3" s="25"/>
      <c r="C3" s="25"/>
    </row>
    <row r="4" s="3" customFormat="true" ht="15" customHeight="true" spans="1:6">
      <c r="A4" s="10"/>
      <c r="B4" s="26"/>
      <c r="C4" s="26"/>
      <c r="D4" s="11"/>
      <c r="E4" s="11"/>
      <c r="F4" s="22" t="s">
        <v>3</v>
      </c>
    </row>
    <row r="5" s="4" customFormat="true" ht="20.25" customHeight="true" spans="1:6">
      <c r="A5" s="27" t="s">
        <v>46</v>
      </c>
      <c r="B5" s="28"/>
      <c r="C5" s="28"/>
      <c r="D5" s="17" t="s">
        <v>103</v>
      </c>
      <c r="E5" s="35" t="s">
        <v>242</v>
      </c>
      <c r="F5" s="35" t="s">
        <v>99</v>
      </c>
    </row>
    <row r="6" s="4" customFormat="true" ht="27" customHeight="true" spans="1:6">
      <c r="A6" s="28" t="s">
        <v>54</v>
      </c>
      <c r="B6" s="28"/>
      <c r="C6" s="28" t="s">
        <v>55</v>
      </c>
      <c r="D6" s="17"/>
      <c r="E6" s="35"/>
      <c r="F6" s="35"/>
    </row>
    <row r="7" s="4" customFormat="true" ht="18" customHeight="true" spans="1:6">
      <c r="A7" s="28"/>
      <c r="B7" s="28"/>
      <c r="C7" s="28"/>
      <c r="D7" s="17"/>
      <c r="E7" s="35"/>
      <c r="F7" s="35"/>
    </row>
    <row r="8" s="4" customFormat="true" ht="22.5" customHeight="true" spans="1:6">
      <c r="A8" s="28"/>
      <c r="B8" s="28"/>
      <c r="C8" s="28"/>
      <c r="D8" s="17"/>
      <c r="E8" s="35"/>
      <c r="F8" s="35"/>
    </row>
    <row r="9" s="24" customFormat="true" ht="22.5" customHeight="true" spans="1:6">
      <c r="A9" s="29" t="s">
        <v>56</v>
      </c>
      <c r="B9" s="29"/>
      <c r="C9" s="29"/>
      <c r="D9" s="37">
        <v>500</v>
      </c>
      <c r="E9" s="37"/>
      <c r="F9" s="37">
        <v>500</v>
      </c>
    </row>
    <row r="10" s="24" customFormat="true" ht="22.5" customHeight="true" spans="1:6">
      <c r="A10" s="38">
        <v>212</v>
      </c>
      <c r="B10" s="39"/>
      <c r="C10" s="40" t="s">
        <v>64</v>
      </c>
      <c r="D10" s="37">
        <v>500</v>
      </c>
      <c r="E10" s="37"/>
      <c r="F10" s="37">
        <v>500</v>
      </c>
    </row>
    <row r="11" ht="33" customHeight="true" spans="1:6">
      <c r="A11" s="29">
        <v>21213</v>
      </c>
      <c r="B11" s="29"/>
      <c r="C11" s="41" t="s">
        <v>104</v>
      </c>
      <c r="D11" s="37">
        <v>500</v>
      </c>
      <c r="E11" s="37"/>
      <c r="F11" s="37">
        <v>500</v>
      </c>
    </row>
    <row r="12" ht="30" customHeight="true" spans="1:6">
      <c r="A12" s="29">
        <v>2121399</v>
      </c>
      <c r="B12" s="29"/>
      <c r="C12" s="41" t="s">
        <v>105</v>
      </c>
      <c r="D12" s="37">
        <v>500</v>
      </c>
      <c r="E12" s="42"/>
      <c r="F12" s="37">
        <v>500</v>
      </c>
    </row>
    <row r="13" ht="22.5" customHeight="true" spans="1:6">
      <c r="A13" s="29"/>
      <c r="B13" s="29"/>
      <c r="C13" s="31"/>
      <c r="D13" s="32"/>
      <c r="E13" s="32"/>
      <c r="F13" s="32"/>
    </row>
    <row r="14" ht="22.5" customHeight="true" spans="1:6">
      <c r="A14" s="29"/>
      <c r="B14" s="29"/>
      <c r="C14" s="31"/>
      <c r="D14" s="32"/>
      <c r="E14" s="32"/>
      <c r="F14" s="32"/>
    </row>
    <row r="15" ht="22.5" customHeight="true" spans="1:6">
      <c r="A15" s="29"/>
      <c r="B15" s="29"/>
      <c r="C15" s="31"/>
      <c r="D15" s="32"/>
      <c r="E15" s="32"/>
      <c r="F15" s="32"/>
    </row>
    <row r="16" ht="22.5" customHeight="true" spans="1:6">
      <c r="A16" s="29"/>
      <c r="B16" s="29"/>
      <c r="C16" s="31"/>
      <c r="D16" s="32"/>
      <c r="E16" s="32"/>
      <c r="F16" s="32"/>
    </row>
    <row r="17" spans="1:1">
      <c r="A17" s="34"/>
    </row>
    <row r="18" spans="1:1">
      <c r="A18" s="34"/>
    </row>
    <row r="19" spans="1:1">
      <c r="A19" s="34"/>
    </row>
    <row r="20" spans="1:1">
      <c r="A20" s="34"/>
    </row>
  </sheetData>
  <mergeCells count="15">
    <mergeCell ref="A2:F2"/>
    <mergeCell ref="A5:C5"/>
    <mergeCell ref="A9:C9"/>
    <mergeCell ref="A10:B10"/>
    <mergeCell ref="A11:B11"/>
    <mergeCell ref="A12:B12"/>
    <mergeCell ref="A13:B13"/>
    <mergeCell ref="A14:B14"/>
    <mergeCell ref="A15:B15"/>
    <mergeCell ref="A16:B16"/>
    <mergeCell ref="C6:C8"/>
    <mergeCell ref="D5:D8"/>
    <mergeCell ref="E5:E8"/>
    <mergeCell ref="F5:F8"/>
    <mergeCell ref="A6:B8"/>
  </mergeCells>
  <printOptions horizontalCentered="true"/>
  <pageMargins left="0.35" right="0.35" top="0.79" bottom="0.79" header="0.51" footer="0.2"/>
  <pageSetup paperSize="9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I10" sqref="I10"/>
    </sheetView>
  </sheetViews>
  <sheetFormatPr defaultColWidth="9" defaultRowHeight="15.75" outlineLevelCol="5"/>
  <cols>
    <col min="1" max="2" width="5.375" style="5" customWidth="true"/>
    <col min="3" max="6" width="19.875" style="5" customWidth="true"/>
    <col min="7" max="16384" width="9" style="5"/>
  </cols>
  <sheetData>
    <row r="1" s="1" customFormat="true" ht="21" customHeight="true" spans="1:6">
      <c r="A1" s="6" t="s">
        <v>243</v>
      </c>
      <c r="E1" s="7"/>
      <c r="F1" s="7"/>
    </row>
    <row r="2" s="2" customFormat="true" ht="30" customHeight="true" spans="1:6">
      <c r="A2" s="8" t="s">
        <v>244</v>
      </c>
      <c r="B2" s="9"/>
      <c r="C2" s="9"/>
      <c r="D2" s="9"/>
      <c r="E2" s="9"/>
      <c r="F2" s="9"/>
    </row>
    <row r="3" s="3" customFormat="true" ht="11.1" hidden="true" customHeight="true" spans="1:3">
      <c r="A3" s="25"/>
      <c r="B3" s="25"/>
      <c r="C3" s="25"/>
    </row>
    <row r="4" s="3" customFormat="true" ht="15" customHeight="true" spans="1:6">
      <c r="A4" s="10"/>
      <c r="B4" s="26"/>
      <c r="C4" s="26"/>
      <c r="D4" s="11"/>
      <c r="E4" s="11"/>
      <c r="F4" s="22" t="s">
        <v>3</v>
      </c>
    </row>
    <row r="5" s="4" customFormat="true" ht="20.25" customHeight="true" spans="1:6">
      <c r="A5" s="27" t="s">
        <v>46</v>
      </c>
      <c r="B5" s="28"/>
      <c r="C5" s="28"/>
      <c r="D5" s="17" t="s">
        <v>103</v>
      </c>
      <c r="E5" s="35" t="s">
        <v>242</v>
      </c>
      <c r="F5" s="35" t="s">
        <v>99</v>
      </c>
    </row>
    <row r="6" s="4" customFormat="true" ht="27" customHeight="true" spans="1:6">
      <c r="A6" s="28" t="s">
        <v>54</v>
      </c>
      <c r="B6" s="28"/>
      <c r="C6" s="28" t="s">
        <v>55</v>
      </c>
      <c r="D6" s="17"/>
      <c r="E6" s="35"/>
      <c r="F6" s="35"/>
    </row>
    <row r="7" s="4" customFormat="true" ht="18" customHeight="true" spans="1:6">
      <c r="A7" s="28"/>
      <c r="B7" s="28"/>
      <c r="C7" s="28"/>
      <c r="D7" s="17"/>
      <c r="E7" s="35"/>
      <c r="F7" s="35"/>
    </row>
    <row r="8" s="4" customFormat="true" ht="22.5" customHeight="true" spans="1:6">
      <c r="A8" s="28"/>
      <c r="B8" s="28"/>
      <c r="C8" s="28"/>
      <c r="D8" s="17"/>
      <c r="E8" s="35"/>
      <c r="F8" s="35"/>
    </row>
    <row r="9" s="24" customFormat="true" ht="22.5" customHeight="true" spans="1:6">
      <c r="A9" s="29" t="s">
        <v>56</v>
      </c>
      <c r="B9" s="29"/>
      <c r="C9" s="29"/>
      <c r="D9" s="30"/>
      <c r="E9" s="30"/>
      <c r="F9" s="30"/>
    </row>
    <row r="10" ht="22.5" customHeight="true" spans="1:6">
      <c r="A10" s="29"/>
      <c r="B10" s="29"/>
      <c r="C10" s="31"/>
      <c r="D10" s="32"/>
      <c r="E10" s="36"/>
      <c r="F10" s="36"/>
    </row>
    <row r="11" ht="22.5" customHeight="true" spans="1:6">
      <c r="A11" s="29"/>
      <c r="B11" s="29"/>
      <c r="C11" s="31"/>
      <c r="D11" s="33" t="s">
        <v>245</v>
      </c>
      <c r="E11" s="32"/>
      <c r="F11" s="32"/>
    </row>
    <row r="12" ht="22.5" customHeight="true" spans="1:6">
      <c r="A12" s="29"/>
      <c r="B12" s="29"/>
      <c r="C12" s="31"/>
      <c r="D12" s="32"/>
      <c r="E12" s="32"/>
      <c r="F12" s="32"/>
    </row>
    <row r="13" ht="22.5" customHeight="true" spans="1:6">
      <c r="A13" s="29"/>
      <c r="B13" s="29"/>
      <c r="C13" s="31"/>
      <c r="D13" s="32"/>
      <c r="E13" s="32"/>
      <c r="F13" s="32"/>
    </row>
    <row r="14" ht="22.5" customHeight="true" spans="1:6">
      <c r="A14" s="29"/>
      <c r="B14" s="29"/>
      <c r="C14" s="31"/>
      <c r="D14" s="32"/>
      <c r="E14" s="32"/>
      <c r="F14" s="32"/>
    </row>
    <row r="15" ht="22.5" customHeight="true" spans="1:6">
      <c r="A15" s="29"/>
      <c r="B15" s="29"/>
      <c r="C15" s="31"/>
      <c r="D15" s="32"/>
      <c r="E15" s="32"/>
      <c r="F15" s="32"/>
    </row>
    <row r="16" spans="1:1">
      <c r="A16" s="34"/>
    </row>
    <row r="17" spans="1:1">
      <c r="A17" s="34"/>
    </row>
    <row r="18" spans="1:1">
      <c r="A18" s="34"/>
    </row>
    <row r="19" spans="1:1">
      <c r="A19" s="34"/>
    </row>
  </sheetData>
  <mergeCells count="14">
    <mergeCell ref="A2:F2"/>
    <mergeCell ref="A5:C5"/>
    <mergeCell ref="A9:C9"/>
    <mergeCell ref="A10:B10"/>
    <mergeCell ref="A11:B11"/>
    <mergeCell ref="A12:B12"/>
    <mergeCell ref="A13:B13"/>
    <mergeCell ref="A14:B14"/>
    <mergeCell ref="A15:B15"/>
    <mergeCell ref="C6:C8"/>
    <mergeCell ref="D5:D8"/>
    <mergeCell ref="E5:E8"/>
    <mergeCell ref="F5:F8"/>
    <mergeCell ref="A6:B8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12"/>
  <sheetViews>
    <sheetView workbookViewId="0">
      <selection activeCell="D14" sqref="D14"/>
    </sheetView>
  </sheetViews>
  <sheetFormatPr defaultColWidth="9" defaultRowHeight="15.75" outlineLevelCol="4"/>
  <cols>
    <col min="1" max="1" width="26.5" style="5" customWidth="true"/>
    <col min="2" max="5" width="23.375" style="5" customWidth="true"/>
    <col min="6" max="16384" width="9" style="5"/>
  </cols>
  <sheetData>
    <row r="1" s="1" customFormat="true" spans="1:2">
      <c r="A1" s="6" t="s">
        <v>246</v>
      </c>
      <c r="B1" s="7"/>
    </row>
    <row r="2" s="2" customFormat="true" ht="30" customHeight="true" spans="1:5">
      <c r="A2" s="8" t="s">
        <v>247</v>
      </c>
      <c r="B2" s="9"/>
      <c r="C2" s="9"/>
      <c r="D2" s="9"/>
      <c r="E2" s="9"/>
    </row>
    <row r="3" s="3" customFormat="true" ht="15" hidden="true" customHeight="true" spans="5:5">
      <c r="E3" s="21" t="s">
        <v>248</v>
      </c>
    </row>
    <row r="4" s="3" customFormat="true" ht="15" customHeight="true" spans="1:5">
      <c r="A4" s="10"/>
      <c r="B4" s="11"/>
      <c r="C4" s="11"/>
      <c r="D4" s="11"/>
      <c r="E4" s="22" t="s">
        <v>3</v>
      </c>
    </row>
    <row r="5" s="4" customFormat="true" ht="30" customHeight="true" spans="1:5">
      <c r="A5" s="12" t="s">
        <v>249</v>
      </c>
      <c r="B5" s="13" t="s">
        <v>250</v>
      </c>
      <c r="C5" s="14"/>
      <c r="D5" s="14"/>
      <c r="E5" s="23"/>
    </row>
    <row r="6" s="4" customFormat="true" ht="30" customHeight="true" spans="1:5">
      <c r="A6" s="15"/>
      <c r="B6" s="16" t="s">
        <v>103</v>
      </c>
      <c r="C6" s="17" t="s">
        <v>251</v>
      </c>
      <c r="D6" s="16" t="s">
        <v>252</v>
      </c>
      <c r="E6" s="16" t="s">
        <v>114</v>
      </c>
    </row>
    <row r="7" s="4" customFormat="true" ht="30" customHeight="true" spans="1:5">
      <c r="A7" s="18" t="s">
        <v>103</v>
      </c>
      <c r="B7" s="19">
        <v>202.81</v>
      </c>
      <c r="C7" s="19">
        <v>202.81</v>
      </c>
      <c r="D7" s="19"/>
      <c r="E7" s="19"/>
    </row>
    <row r="8" s="4" customFormat="true" ht="30" customHeight="true" spans="1:5">
      <c r="A8" s="20" t="s">
        <v>253</v>
      </c>
      <c r="B8" s="19"/>
      <c r="C8" s="19"/>
      <c r="D8" s="19"/>
      <c r="E8" s="19"/>
    </row>
    <row r="9" s="4" customFormat="true" ht="30" customHeight="true" spans="1:5">
      <c r="A9" s="20" t="s">
        <v>254</v>
      </c>
      <c r="B9" s="19">
        <v>200.39</v>
      </c>
      <c r="C9" s="19">
        <v>200.39</v>
      </c>
      <c r="D9" s="19"/>
      <c r="E9" s="19"/>
    </row>
    <row r="10" s="4" customFormat="true" ht="30" customHeight="true" spans="1:5">
      <c r="A10" s="20" t="s">
        <v>255</v>
      </c>
      <c r="B10" s="19"/>
      <c r="C10" s="19"/>
      <c r="D10" s="19"/>
      <c r="E10" s="19"/>
    </row>
    <row r="11" s="4" customFormat="true" ht="30" customHeight="true" spans="1:5">
      <c r="A11" s="20" t="s">
        <v>256</v>
      </c>
      <c r="B11" s="19">
        <v>200.39</v>
      </c>
      <c r="C11" s="19">
        <v>200.39</v>
      </c>
      <c r="D11" s="19"/>
      <c r="E11" s="19"/>
    </row>
    <row r="12" s="4" customFormat="true" ht="30" customHeight="true" spans="1:5">
      <c r="A12" s="20" t="s">
        <v>257</v>
      </c>
      <c r="B12" s="19">
        <v>2.42</v>
      </c>
      <c r="C12" s="19">
        <v>2.42</v>
      </c>
      <c r="D12" s="19"/>
      <c r="E12" s="19"/>
    </row>
  </sheetData>
  <mergeCells count="3">
    <mergeCell ref="A2:E2"/>
    <mergeCell ref="B5:E5"/>
    <mergeCell ref="A5:A6"/>
  </mergeCells>
  <printOptions horizontalCentered="true"/>
  <pageMargins left="0.35" right="0.35" top="0.79" bottom="0.79" header="0.51" footer="0.2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附表3-1</vt:lpstr>
      <vt:lpstr>附表3-2</vt:lpstr>
      <vt:lpstr>附表3-3</vt:lpstr>
      <vt:lpstr>附表3-4</vt:lpstr>
      <vt:lpstr>附表3-5</vt:lpstr>
      <vt:lpstr>附表3-6</vt:lpstr>
      <vt:lpstr>附表3-7</vt:lpstr>
      <vt:lpstr>附表3-8</vt:lpstr>
      <vt:lpstr>附表3-9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cibm</dc:creator>
  <cp:lastModifiedBy>zht</cp:lastModifiedBy>
  <cp:revision>1</cp:revision>
  <dcterms:created xsi:type="dcterms:W3CDTF">2011-12-26T20:36:00Z</dcterms:created>
  <cp:lastPrinted>2016-11-10T16:31:00Z</cp:lastPrinted>
  <dcterms:modified xsi:type="dcterms:W3CDTF">2024-02-22T16:14:35Z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